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40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<sst xmlns="http://schemas.openxmlformats.org/spreadsheetml/2006/main" count="54" uniqueCount="39">
  <si>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Vorgemerkte</t>
  </si>
  <si>
    <t>Jugendarbeitslosigkeit*)</t>
  </si>
  <si>
    <t>AL 50 Jahre und älter</t>
  </si>
  <si>
    <t>Langzeitarbeitslosigkeit**)</t>
  </si>
  <si>
    <t>Gemeldete</t>
  </si>
  <si>
    <t>Bundesland</t>
  </si>
  <si>
    <t>arbeitslose Personen</t>
  </si>
  <si>
    <t>Anteil(%) an</t>
  </si>
  <si>
    <t>offene</t>
  </si>
  <si>
    <t>Lehrstellen-</t>
  </si>
  <si>
    <t>Insgesamt</t>
  </si>
  <si>
    <t xml:space="preserve">Männer </t>
  </si>
  <si>
    <t>Frauen</t>
  </si>
  <si>
    <t>absolut</t>
  </si>
  <si>
    <t>Gesamt-AL</t>
  </si>
  <si>
    <t>Stellen</t>
  </si>
  <si>
    <t>suchende</t>
  </si>
  <si>
    <t>Lehrstellen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</si>
  <si>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</si>
  <si>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</si>
  <si>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</si>
  <si>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</si>
  <si>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</si>
  <si>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</si>
  <si>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</si>
  <si>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</si>
  <si>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</si>
  <si>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ÖSTERREICH</t>
  </si>
  <si>
    <t>Vorjahres-Veränderung</t>
  </si>
  <si>
    <t>in %</t>
  </si>
  <si>
    <t>*) 15 bis unter 25 Jahre</t>
  </si>
  <si>
    <t>**) Länger als 1Jahr arbeitslos</t>
  </si>
  <si>
    <t>Arbeitsmarktforschung/Statistik</t>
  </si>
  <si>
    <r>
      <t>Quellen</t>
    </r>
    <r>
      <rPr>
        <sz val="9"/>
        <rFont val="AMS"/>
        <family val="2"/>
      </rPr>
      <t>: AMS Österreich, HV</t>
    </r>
  </si>
  <si>
    <t>Jahresdurchschnitt</t>
  </si>
  <si>
    <t>Arbeitsmarktdaten  Jahresdurchschnitt 2009</t>
  </si>
  <si>
    <t>-</t>
  </si>
  <si>
    <t>***) Umstellung der Beschäftigtenstatistik durch Hauptverband mit Jänner 2011 rückwirkend ab 2008</t>
  </si>
  <si>
    <t>Arbeitslosenquoten***)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</si>
</sst>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#,##0\ "/>
    <numFmt numFmtId="175" formatCode="0.0\ \ \ "/>
    <numFmt numFmtId="176" formatCode="0.0"/>
    <numFmt numFmtId="177" formatCode="&quot;+&quot;\ \ \ \ 0.0\ \ "/>
    <numFmt numFmtId="178" formatCode="0.0\ \ \ \ \ "/>
    <numFmt numFmtId="179" formatCode="0.0\ \ \ \ \ \ "/>
    <numFmt numFmtId="180" formatCode="&quot;+&quot;\ #,##0\ \ ;&quot;-&quot;\ #,##0\ \ "/>
    <numFmt numFmtId="181" formatCode="0.0%"/>
    <numFmt numFmtId="182" formatCode="&quot;+&quot;\ \ \ 0.0\ \ ;&quot;-&quot;\ \ \ 0.0\ \ "/>
    <numFmt numFmtId="183" formatCode="&quot;+&quot;\ \ \ #,##0\ \ ;&quot;-&quot;\ #,##0\ \ "/>
    <numFmt numFmtId="184" formatCode="&quot;+&quot;\ 0.0&quot;%Pkt.&quot;;&quot;-&quot;\ 0.0&quot;%Pkt.&quot;"/>
    <numFmt numFmtId="185" formatCode="&quot;+&quot;\ \ \ \ \ 0.0\ \ ;&quot;-&quot;\ \ \ 0.0\ \ "/>
    <numFmt numFmtId="186" formatCode="&quot;+&quot;\ \ \ \ 0.0\ \ ;&quot;-&quot;\ \ \ 0.0\ \ "/>
    <numFmt numFmtId="187" formatCode="&quot;+&quot;\ \ \ \ #,##0\ \ ;&quot;-&quot;\ \ \ \ #,##0\ \ "/>
    <numFmt numFmtId="188" formatCode="&quot;+&quot;\ \ \ \ \ #,##0\ \ ;&quot;-&quot;\ #,##0\ \ "/>
    <numFmt numFmtId="189" formatCode="&quot;+&quot;\ \ #,##0\ \ ;&quot;-&quot;\ \ #,##0\ \ "/>
    <numFmt numFmtId="190" formatCode="&quot;+&quot;\ \ #,##0\ \ ;&quot;-&quot;\ \ \ #,##0\ \ "/>
    <numFmt numFmtId="191" formatCode="&quot;+&quot;\ \ \ \ \ #,##0\ \ ;&quot;-&quot;\ \ \ #,##0\ \ "/>
    <numFmt numFmtId="192" formatCode="&quot;+&quot;\ \ #,##0\ \ ;&quot;-&quot;\ \ \ \ #,##0\ \ "/>
    <numFmt numFmtId="193" formatCode="dd\.mm\.yyyy;@"/>
    <numFmt numFmtId="194" formatCode="hh\:mm\:ss;@"/>
    <numFmt numFmtId="195" formatCode="#0.0%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0"/>
    <numFmt numFmtId="201" formatCode="#,##0.00%"/>
    <numFmt numFmtId="202" formatCode="#0.000"/>
    <numFmt numFmtId="203" formatCode="#,##0.0"/>
    <numFmt numFmtId="204" formatCode="#,##0.0%"/>
    <numFmt numFmtId="205" formatCode="&quot;+&quot;\ 0.0&quot;%&quot;;&quot;-&quot;\ 0.0&quot;%&quot;"/>
    <numFmt numFmtId="206" formatCode="&quot;+&quot;\ 0.0%\ ;\ &quot;-&quot;\ 0.0%\ "/>
    <numFmt numFmtId="207" formatCode="&quot;+&quot;\ 0.0%&quot;Pkt.&quot;;&quot;-&quot;\ 0.0%&quot;Pkt.&quot;"/>
    <numFmt numFmtId="208" formatCode="0.000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20"/>
      <name val="AMS"/>
      <family val="2"/>
    </font>
    <font>
      <sz val="20"/>
      <name val="Arial"/>
      <family val="0"/>
    </font>
    <font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i/>
      <sz val="9"/>
      <name val="Arial"/>
      <family val="2"/>
    </font>
    <font>
      <sz val="11"/>
      <name val="Arial"/>
      <family val="0"/>
    </font>
    <font>
      <sz val="9"/>
      <name val="AMS"/>
      <family val="2"/>
    </font>
    <font>
      <u val="single"/>
      <sz val="9"/>
      <name val="AMS"/>
      <family val="2"/>
    </font>
    <font>
      <b/>
      <sz val="9"/>
      <name val="AMS"/>
      <family val="2"/>
    </font>
    <font>
      <sz val="8.5"/>
      <name val="AMS"/>
      <family val="2"/>
    </font>
    <font>
      <sz val="11"/>
      <name val="AMS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 style="thin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3" fillId="0" borderId="7" xfId="0" applyFont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8" xfId="0" applyFont="1" applyBorder="1" applyAlignment="1">
      <alignment/>
    </xf>
    <xf numFmtId="174" fontId="8" fillId="0" borderId="9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74" fontId="8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74" fontId="8" fillId="0" borderId="7" xfId="0" applyNumberFormat="1" applyFont="1" applyFill="1" applyBorder="1" applyAlignment="1">
      <alignment/>
    </xf>
    <xf numFmtId="181" fontId="8" fillId="0" borderId="7" xfId="0" applyNumberFormat="1" applyFont="1" applyFill="1" applyBorder="1" applyAlignment="1">
      <alignment/>
    </xf>
    <xf numFmtId="174" fontId="8" fillId="0" borderId="4" xfId="0" applyNumberFormat="1" applyFont="1" applyBorder="1" applyAlignment="1">
      <alignment/>
    </xf>
    <xf numFmtId="174" fontId="8" fillId="0" borderId="4" xfId="0" applyNumberFormat="1" applyFont="1" applyFill="1" applyBorder="1" applyAlignment="1">
      <alignment/>
    </xf>
    <xf numFmtId="181" fontId="8" fillId="0" borderId="4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74" fontId="9" fillId="0" borderId="4" xfId="0" applyNumberFormat="1" applyFont="1" applyBorder="1" applyAlignment="1">
      <alignment/>
    </xf>
    <xf numFmtId="181" fontId="9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5" xfId="0" applyFont="1" applyBorder="1" applyAlignment="1">
      <alignment/>
    </xf>
    <xf numFmtId="174" fontId="9" fillId="0" borderId="7" xfId="0" applyNumberFormat="1" applyFont="1" applyBorder="1" applyAlignment="1">
      <alignment/>
    </xf>
    <xf numFmtId="179" fontId="9" fillId="0" borderId="7" xfId="0" applyNumberFormat="1" applyFont="1" applyBorder="1" applyAlignment="1">
      <alignment/>
    </xf>
    <xf numFmtId="174" fontId="9" fillId="0" borderId="7" xfId="0" applyNumberFormat="1" applyFont="1" applyFill="1" applyBorder="1" applyAlignment="1">
      <alignment/>
    </xf>
    <xf numFmtId="175" fontId="9" fillId="0" borderId="7" xfId="0" applyNumberFormat="1" applyFont="1" applyFill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7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8" fillId="0" borderId="2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181" fontId="8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17" fontId="8" fillId="0" borderId="5" xfId="0" applyNumberFormat="1" applyFont="1" applyBorder="1" applyAlignment="1" quotePrefix="1">
      <alignment/>
    </xf>
    <xf numFmtId="3" fontId="8" fillId="0" borderId="7" xfId="0" applyNumberFormat="1" applyFont="1" applyBorder="1" applyAlignment="1">
      <alignment/>
    </xf>
    <xf numFmtId="179" fontId="8" fillId="0" borderId="7" xfId="0" applyNumberFormat="1" applyFont="1" applyBorder="1" applyAlignment="1">
      <alignment/>
    </xf>
    <xf numFmtId="175" fontId="8" fillId="0" borderId="7" xfId="0" applyNumberFormat="1" applyFont="1" applyBorder="1" applyAlignment="1">
      <alignment/>
    </xf>
    <xf numFmtId="175" fontId="8" fillId="0" borderId="7" xfId="0" applyNumberFormat="1" applyFont="1" applyFill="1" applyBorder="1" applyAlignment="1">
      <alignment/>
    </xf>
    <xf numFmtId="17" fontId="8" fillId="0" borderId="2" xfId="0" applyNumberFormat="1" applyFont="1" applyBorder="1" applyAlignment="1" quotePrefix="1">
      <alignment/>
    </xf>
    <xf numFmtId="3" fontId="8" fillId="0" borderId="11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179" fontId="8" fillId="0" borderId="4" xfId="0" applyNumberFormat="1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8" fillId="0" borderId="4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176" fontId="8" fillId="0" borderId="4" xfId="0" applyNumberFormat="1" applyFont="1" applyBorder="1" applyAlignment="1">
      <alignment/>
    </xf>
    <xf numFmtId="0" fontId="11" fillId="0" borderId="8" xfId="0" applyFont="1" applyBorder="1" applyAlignment="1">
      <alignment/>
    </xf>
    <xf numFmtId="183" fontId="8" fillId="0" borderId="9" xfId="0" applyNumberFormat="1" applyFont="1" applyFill="1" applyBorder="1" applyAlignment="1">
      <alignment/>
    </xf>
    <xf numFmtId="207" fontId="8" fillId="0" borderId="9" xfId="0" applyNumberFormat="1" applyFont="1" applyFill="1" applyBorder="1" applyAlignment="1">
      <alignment/>
    </xf>
    <xf numFmtId="206" fontId="8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4" xfId="0" applyNumberFormat="1" applyFont="1" applyBorder="1" applyAlignment="1" applyProtection="1">
      <alignment horizontal="left"/>
      <protection locked="0"/>
    </xf>
    <xf numFmtId="175" fontId="8" fillId="0" borderId="9" xfId="0" applyNumberFormat="1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178" fontId="8" fillId="0" borderId="4" xfId="0" applyNumberFormat="1" applyFont="1" applyFill="1" applyBorder="1" applyAlignment="1">
      <alignment/>
    </xf>
    <xf numFmtId="175" fontId="9" fillId="0" borderId="4" xfId="0" applyNumberFormat="1" applyFont="1" applyFill="1" applyBorder="1" applyAlignment="1">
      <alignment/>
    </xf>
    <xf numFmtId="181" fontId="8" fillId="0" borderId="2" xfId="0" applyNumberFormat="1" applyFont="1" applyBorder="1" applyAlignment="1">
      <alignment horizontal="center"/>
    </xf>
    <xf numFmtId="183" fontId="8" fillId="0" borderId="9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4" fontId="8" fillId="0" borderId="9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590550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57421875" style="0" customWidth="1"/>
    <col min="2" max="4" width="9.7109375" style="0" customWidth="1"/>
    <col min="5" max="5" width="10.7109375" style="0" customWidth="1"/>
    <col min="6" max="6" width="10.28125" style="0" customWidth="1"/>
    <col min="7" max="7" width="9.28125" style="2" customWidth="1"/>
    <col min="8" max="8" width="9.28125" style="0" customWidth="1"/>
    <col min="9" max="9" width="8.7109375" style="2" customWidth="1"/>
    <col min="10" max="10" width="9.421875" style="0" customWidth="1"/>
    <col min="11" max="11" width="9.28125" style="0" customWidth="1"/>
    <col min="12" max="12" width="9.28125" style="2" customWidth="1"/>
    <col min="13" max="13" width="9.140625" style="0" customWidth="1"/>
    <col min="14" max="14" width="9.7109375" style="2" customWidth="1"/>
    <col min="15" max="15" width="8.7109375" style="0" customWidth="1"/>
  </cols>
  <sheetData>
    <row r="1" ht="81.75" customHeight="1">
      <c r="A1" s="1"/>
    </row>
    <row r="2" spans="1:15" s="8" customFormat="1" ht="25.5">
      <c r="A2" s="3" t="s">
        <v>35</v>
      </c>
      <c r="B2" s="4"/>
      <c r="C2" s="4"/>
      <c r="D2" s="4"/>
      <c r="E2" s="5"/>
      <c r="F2" s="5"/>
      <c r="G2" s="6"/>
      <c r="H2" s="5"/>
      <c r="I2" s="6"/>
      <c r="J2" s="5"/>
      <c r="K2" s="4"/>
      <c r="L2" s="7"/>
      <c r="M2" s="4"/>
      <c r="N2" s="7"/>
      <c r="O2" s="4"/>
    </row>
    <row r="3" spans="1:15" ht="15">
      <c r="A3" s="9"/>
      <c r="B3" s="10"/>
      <c r="C3" s="10"/>
      <c r="D3" s="10"/>
      <c r="E3" s="10"/>
      <c r="F3" s="10"/>
      <c r="G3" s="11"/>
      <c r="H3" s="10"/>
      <c r="I3" s="11"/>
      <c r="J3" s="10"/>
      <c r="K3" s="10"/>
      <c r="L3" s="11"/>
      <c r="M3" s="10"/>
      <c r="N3" s="11"/>
      <c r="O3" s="10"/>
    </row>
    <row r="5" spans="1:15" ht="3" customHeight="1">
      <c r="A5" s="12"/>
      <c r="B5" s="12"/>
      <c r="C5" s="12"/>
      <c r="D5" s="12"/>
      <c r="E5" s="12"/>
      <c r="F5" s="12"/>
      <c r="G5" s="13"/>
      <c r="H5" s="12"/>
      <c r="I5" s="13"/>
      <c r="J5" s="12"/>
      <c r="K5" s="12"/>
      <c r="L5" s="13"/>
      <c r="M5" s="12"/>
      <c r="N5" s="13"/>
      <c r="O5" s="12"/>
    </row>
    <row r="6" spans="1:15" ht="3" customHeight="1">
      <c r="A6" s="14"/>
      <c r="B6" s="14"/>
      <c r="C6" s="15"/>
      <c r="D6" s="15"/>
      <c r="E6" s="14"/>
      <c r="F6" s="16"/>
      <c r="G6" s="17"/>
      <c r="H6" s="16"/>
      <c r="I6" s="17"/>
      <c r="J6" s="16"/>
      <c r="K6" s="15"/>
      <c r="L6" s="17"/>
      <c r="M6" s="18"/>
      <c r="N6" s="17"/>
      <c r="O6" s="18"/>
    </row>
    <row r="7" spans="1:15" ht="14.25" customHeight="1">
      <c r="A7" s="14"/>
      <c r="B7" s="14"/>
      <c r="C7" s="19" t="s">
        <v>0</v>
      </c>
      <c r="D7" s="15"/>
      <c r="E7" s="20" t="s">
        <v>1</v>
      </c>
      <c r="F7" s="21"/>
      <c r="G7" s="22" t="s">
        <v>2</v>
      </c>
      <c r="H7" s="21"/>
      <c r="I7" s="22" t="s">
        <v>3</v>
      </c>
      <c r="J7" s="21"/>
      <c r="K7" s="15"/>
      <c r="L7" s="17"/>
      <c r="M7" s="23" t="s">
        <v>4</v>
      </c>
      <c r="N7" s="24"/>
      <c r="O7" s="23" t="s">
        <v>4</v>
      </c>
    </row>
    <row r="8" spans="1:15" ht="14.25" customHeight="1">
      <c r="A8" s="25" t="s">
        <v>5</v>
      </c>
      <c r="B8" s="26" t="s">
        <v>6</v>
      </c>
      <c r="C8" s="26"/>
      <c r="D8" s="26"/>
      <c r="E8" s="27"/>
      <c r="F8" s="28" t="s">
        <v>7</v>
      </c>
      <c r="G8" s="29"/>
      <c r="H8" s="28" t="s">
        <v>7</v>
      </c>
      <c r="I8" s="30"/>
      <c r="J8" s="28" t="s">
        <v>7</v>
      </c>
      <c r="K8" s="31" t="s">
        <v>38</v>
      </c>
      <c r="L8" s="32"/>
      <c r="M8" s="23" t="s">
        <v>8</v>
      </c>
      <c r="N8" s="23" t="s">
        <v>9</v>
      </c>
      <c r="O8" s="23" t="s">
        <v>8</v>
      </c>
    </row>
    <row r="9" spans="1:15" ht="14.25" customHeight="1">
      <c r="A9" s="14"/>
      <c r="B9" s="27" t="s">
        <v>10</v>
      </c>
      <c r="C9" s="27" t="s">
        <v>11</v>
      </c>
      <c r="D9" s="27" t="s">
        <v>12</v>
      </c>
      <c r="E9" s="27" t="s">
        <v>13</v>
      </c>
      <c r="F9" s="33" t="s">
        <v>14</v>
      </c>
      <c r="G9" s="29" t="s">
        <v>13</v>
      </c>
      <c r="H9" s="33" t="s">
        <v>14</v>
      </c>
      <c r="I9" s="29" t="s">
        <v>13</v>
      </c>
      <c r="J9" s="33" t="s">
        <v>14</v>
      </c>
      <c r="K9" s="34">
        <v>2009</v>
      </c>
      <c r="L9" s="35">
        <v>2008</v>
      </c>
      <c r="M9" s="23" t="s">
        <v>15</v>
      </c>
      <c r="N9" s="23" t="s">
        <v>16</v>
      </c>
      <c r="O9" s="23" t="s">
        <v>17</v>
      </c>
    </row>
    <row r="10" spans="1:15" ht="3" customHeight="1">
      <c r="A10" s="36"/>
      <c r="B10" s="37"/>
      <c r="C10" s="37"/>
      <c r="D10" s="37"/>
      <c r="E10" s="38"/>
      <c r="F10" s="38"/>
      <c r="G10" s="39"/>
      <c r="H10" s="38"/>
      <c r="I10" s="40"/>
      <c r="J10" s="38"/>
      <c r="K10" s="41"/>
      <c r="L10" s="42"/>
      <c r="M10" s="40"/>
      <c r="N10" s="40"/>
      <c r="O10" s="40"/>
    </row>
    <row r="11" spans="1:15" ht="3" customHeight="1">
      <c r="A11" s="14"/>
      <c r="B11" s="18"/>
      <c r="C11" s="18"/>
      <c r="D11" s="18"/>
      <c r="E11" s="18"/>
      <c r="F11" s="18"/>
      <c r="G11" s="43"/>
      <c r="H11" s="18"/>
      <c r="I11" s="43"/>
      <c r="J11" s="18"/>
      <c r="K11" s="18"/>
      <c r="L11" s="43"/>
      <c r="M11" s="43"/>
      <c r="N11" s="43"/>
      <c r="O11" s="43"/>
    </row>
    <row r="12" spans="1:15" s="44" customFormat="1" ht="12.75">
      <c r="A12" s="25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9">
        <v>7</v>
      </c>
      <c r="H12" s="27">
        <v>8</v>
      </c>
      <c r="I12" s="29">
        <v>9</v>
      </c>
      <c r="J12" s="27">
        <v>10</v>
      </c>
      <c r="K12" s="27">
        <v>11</v>
      </c>
      <c r="L12" s="29">
        <v>12</v>
      </c>
      <c r="M12" s="29">
        <v>13</v>
      </c>
      <c r="N12" s="29">
        <v>14</v>
      </c>
      <c r="O12" s="29">
        <v>15</v>
      </c>
    </row>
    <row r="13" spans="1:15" ht="3" customHeight="1">
      <c r="A13" s="36"/>
      <c r="B13" s="37"/>
      <c r="C13" s="37"/>
      <c r="D13" s="37"/>
      <c r="E13" s="37"/>
      <c r="F13" s="37"/>
      <c r="G13" s="39"/>
      <c r="H13" s="37"/>
      <c r="I13" s="39"/>
      <c r="J13" s="37"/>
      <c r="K13" s="37"/>
      <c r="L13" s="39"/>
      <c r="M13" s="39"/>
      <c r="N13" s="39"/>
      <c r="O13" s="39"/>
    </row>
    <row r="14" spans="1:15" ht="3" customHeight="1">
      <c r="A14" s="14"/>
      <c r="B14" s="18"/>
      <c r="C14" s="18"/>
      <c r="D14" s="18"/>
      <c r="E14" s="18"/>
      <c r="F14" s="18"/>
      <c r="G14" s="43"/>
      <c r="H14" s="18"/>
      <c r="I14" s="43"/>
      <c r="J14" s="18"/>
      <c r="K14" s="18"/>
      <c r="L14" s="43"/>
      <c r="M14" s="43"/>
      <c r="N14" s="43"/>
      <c r="O14" s="43"/>
    </row>
    <row r="15" spans="1:15" ht="18" customHeight="1">
      <c r="A15" s="45" t="s">
        <v>18</v>
      </c>
      <c r="B15" s="46">
        <v>8297.25</v>
      </c>
      <c r="C15" s="46">
        <v>4751.91666666667</v>
      </c>
      <c r="D15" s="46">
        <v>3545.33333333333</v>
      </c>
      <c r="E15" s="46">
        <v>1260.16666666667</v>
      </c>
      <c r="F15" s="47">
        <f aca="true" t="shared" si="0" ref="F15:F23">E15/B15</f>
        <v>0.15187763013850009</v>
      </c>
      <c r="G15" s="46">
        <v>2060.41666666667</v>
      </c>
      <c r="H15" s="47">
        <f aca="true" t="shared" si="1" ref="H15:H23">G15/B15</f>
        <v>0.24832524832524874</v>
      </c>
      <c r="I15" s="46">
        <v>322</v>
      </c>
      <c r="J15" s="47">
        <f aca="true" t="shared" si="2" ref="J15:J23">I15/B15</f>
        <v>0.038808038808038806</v>
      </c>
      <c r="K15" s="105">
        <v>8.34367560166024</v>
      </c>
      <c r="L15" s="105">
        <v>7.321362411372714</v>
      </c>
      <c r="M15" s="46">
        <v>655.416666666667</v>
      </c>
      <c r="N15" s="46">
        <v>158.333333333333</v>
      </c>
      <c r="O15" s="46">
        <v>58.1666666666667</v>
      </c>
    </row>
    <row r="16" spans="1:15" ht="18" customHeight="1">
      <c r="A16" s="45" t="s">
        <v>19</v>
      </c>
      <c r="B16" s="46">
        <v>21021.0833333333</v>
      </c>
      <c r="C16" s="46">
        <v>12412.9166666667</v>
      </c>
      <c r="D16" s="46">
        <v>8608.16666666667</v>
      </c>
      <c r="E16" s="46">
        <v>3238.83333333333</v>
      </c>
      <c r="F16" s="47">
        <f t="shared" si="0"/>
        <v>0.15407547184770853</v>
      </c>
      <c r="G16" s="46">
        <v>4312.58333333333</v>
      </c>
      <c r="H16" s="47">
        <f t="shared" si="1"/>
        <v>0.20515514186154396</v>
      </c>
      <c r="I16" s="46">
        <v>842.333333333333</v>
      </c>
      <c r="J16" s="47">
        <f t="shared" si="2"/>
        <v>0.040070881218459295</v>
      </c>
      <c r="K16" s="105">
        <v>9.39443572978906</v>
      </c>
      <c r="L16" s="105">
        <v>7.268698416058306</v>
      </c>
      <c r="M16" s="46">
        <v>1695.41666666667</v>
      </c>
      <c r="N16" s="46">
        <v>532.5</v>
      </c>
      <c r="O16" s="46">
        <v>379.5</v>
      </c>
    </row>
    <row r="17" spans="1:15" ht="18" customHeight="1">
      <c r="A17" s="45" t="s">
        <v>20</v>
      </c>
      <c r="B17" s="46">
        <v>43790.25</v>
      </c>
      <c r="C17" s="46">
        <v>25723.1666666667</v>
      </c>
      <c r="D17" s="46">
        <v>18067.0833333333</v>
      </c>
      <c r="E17" s="46">
        <v>7309.16666666667</v>
      </c>
      <c r="F17" s="47">
        <f t="shared" si="0"/>
        <v>0.16691310660858683</v>
      </c>
      <c r="G17" s="46">
        <v>9699.33333333333</v>
      </c>
      <c r="H17" s="47">
        <f t="shared" si="1"/>
        <v>0.22149527196883623</v>
      </c>
      <c r="I17" s="46">
        <v>2510.25</v>
      </c>
      <c r="J17" s="47">
        <f t="shared" si="2"/>
        <v>0.05732440440509017</v>
      </c>
      <c r="K17" s="105">
        <v>7.213057552727372</v>
      </c>
      <c r="L17" s="105">
        <v>5.7896651421789835</v>
      </c>
      <c r="M17" s="46">
        <v>3846.25</v>
      </c>
      <c r="N17" s="46">
        <v>1066</v>
      </c>
      <c r="O17" s="46">
        <v>319.083333333333</v>
      </c>
    </row>
    <row r="18" spans="1:15" ht="18" customHeight="1">
      <c r="A18" s="45" t="s">
        <v>21</v>
      </c>
      <c r="B18" s="46">
        <v>30888</v>
      </c>
      <c r="C18" s="46">
        <v>18209</v>
      </c>
      <c r="D18" s="46">
        <v>12679</v>
      </c>
      <c r="E18" s="46">
        <v>6168.83333333333</v>
      </c>
      <c r="F18" s="47">
        <f t="shared" si="0"/>
        <v>0.19971617888284546</v>
      </c>
      <c r="G18" s="46">
        <v>5286.33333333333</v>
      </c>
      <c r="H18" s="47">
        <f t="shared" si="1"/>
        <v>0.1711452128118794</v>
      </c>
      <c r="I18" s="46">
        <v>70.9166666666667</v>
      </c>
      <c r="J18" s="47">
        <f t="shared" si="2"/>
        <v>0.0022959293792627136</v>
      </c>
      <c r="K18" s="105">
        <v>4.967990388270344</v>
      </c>
      <c r="L18" s="105">
        <v>3.4765827312669995</v>
      </c>
      <c r="M18" s="46">
        <v>6333.25</v>
      </c>
      <c r="N18" s="46">
        <v>806.416666666667</v>
      </c>
      <c r="O18" s="46">
        <v>646.166666666667</v>
      </c>
    </row>
    <row r="19" spans="1:15" ht="18" customHeight="1">
      <c r="A19" s="45" t="s">
        <v>22</v>
      </c>
      <c r="B19" s="46">
        <v>12732.6666666667</v>
      </c>
      <c r="C19" s="46">
        <v>7225.33333333333</v>
      </c>
      <c r="D19" s="46">
        <v>5507.33333333333</v>
      </c>
      <c r="E19" s="46">
        <v>2193.33333333333</v>
      </c>
      <c r="F19" s="47">
        <f t="shared" si="0"/>
        <v>0.17226032776585087</v>
      </c>
      <c r="G19" s="46">
        <v>2478</v>
      </c>
      <c r="H19" s="47">
        <f t="shared" si="1"/>
        <v>0.19461751924184462</v>
      </c>
      <c r="I19" s="46">
        <v>231.333333333333</v>
      </c>
      <c r="J19" s="47">
        <f t="shared" si="2"/>
        <v>0.018168490496884578</v>
      </c>
      <c r="K19" s="105">
        <v>5.196589661510178</v>
      </c>
      <c r="L19" s="105">
        <v>3.988589626778613</v>
      </c>
      <c r="M19" s="46">
        <v>2262.83333333333</v>
      </c>
      <c r="N19" s="46">
        <v>277.166666666667</v>
      </c>
      <c r="O19" s="46">
        <v>544.083333333333</v>
      </c>
    </row>
    <row r="20" spans="1:15" ht="18" customHeight="1">
      <c r="A20" s="45" t="s">
        <v>23</v>
      </c>
      <c r="B20" s="46">
        <v>39164.5833333333</v>
      </c>
      <c r="C20" s="46">
        <v>23712.3333333333</v>
      </c>
      <c r="D20" s="46">
        <v>15452.25</v>
      </c>
      <c r="E20" s="46">
        <v>6540.75</v>
      </c>
      <c r="F20" s="47">
        <f t="shared" si="0"/>
        <v>0.16700675567849368</v>
      </c>
      <c r="G20" s="46">
        <v>7126.41666666667</v>
      </c>
      <c r="H20" s="47">
        <f t="shared" si="1"/>
        <v>0.18196074259269135</v>
      </c>
      <c r="I20" s="46">
        <v>1084.25</v>
      </c>
      <c r="J20" s="47">
        <f t="shared" si="2"/>
        <v>0.02768445130060112</v>
      </c>
      <c r="K20" s="105">
        <v>7.83823360179321</v>
      </c>
      <c r="L20" s="105">
        <v>6.162127591182212</v>
      </c>
      <c r="M20" s="46">
        <v>2980.08333333333</v>
      </c>
      <c r="N20" s="46">
        <v>892.75</v>
      </c>
      <c r="O20" s="46">
        <v>299.583333333333</v>
      </c>
    </row>
    <row r="21" spans="1:15" ht="18" customHeight="1">
      <c r="A21" s="45" t="s">
        <v>24</v>
      </c>
      <c r="B21" s="46">
        <v>20197.5</v>
      </c>
      <c r="C21" s="46">
        <v>11111.5</v>
      </c>
      <c r="D21" s="46">
        <v>9086</v>
      </c>
      <c r="E21" s="46">
        <v>3774</v>
      </c>
      <c r="F21" s="47">
        <f t="shared" si="0"/>
        <v>0.18685480876346083</v>
      </c>
      <c r="G21" s="46">
        <v>3497.91666666667</v>
      </c>
      <c r="H21" s="47">
        <f t="shared" si="1"/>
        <v>0.17318562528365739</v>
      </c>
      <c r="I21" s="46">
        <v>504.083333333333</v>
      </c>
      <c r="J21" s="47">
        <f t="shared" si="2"/>
        <v>0.02495770928745305</v>
      </c>
      <c r="K21" s="105">
        <v>6.449468651276854</v>
      </c>
      <c r="L21" s="105">
        <v>5.2539442432139785</v>
      </c>
      <c r="M21" s="46">
        <v>2139.16666666667</v>
      </c>
      <c r="N21" s="46">
        <v>456.916666666667</v>
      </c>
      <c r="O21" s="46">
        <v>518.75</v>
      </c>
    </row>
    <row r="22" spans="1:15" ht="18" customHeight="1">
      <c r="A22" s="45" t="s">
        <v>25</v>
      </c>
      <c r="B22" s="46">
        <v>11165.6666666667</v>
      </c>
      <c r="C22" s="46">
        <v>6005.58333333333</v>
      </c>
      <c r="D22" s="46">
        <v>5160.08333333333</v>
      </c>
      <c r="E22" s="46">
        <v>1968</v>
      </c>
      <c r="F22" s="47">
        <f t="shared" si="0"/>
        <v>0.17625458996327975</v>
      </c>
      <c r="G22" s="46">
        <v>2237.91666666667</v>
      </c>
      <c r="H22" s="47">
        <f t="shared" si="1"/>
        <v>0.20042839657282713</v>
      </c>
      <c r="I22" s="46">
        <v>459.333333333333</v>
      </c>
      <c r="J22" s="47">
        <f t="shared" si="2"/>
        <v>0.0411380123593156</v>
      </c>
      <c r="K22" s="105">
        <v>7.272672007312424</v>
      </c>
      <c r="L22" s="105">
        <v>5.518402502451994</v>
      </c>
      <c r="M22" s="46">
        <v>1143.66666666667</v>
      </c>
      <c r="N22" s="46">
        <v>334.666666666667</v>
      </c>
      <c r="O22" s="46">
        <v>176.916666666667</v>
      </c>
    </row>
    <row r="23" spans="1:15" ht="18" customHeight="1">
      <c r="A23" s="14" t="s">
        <v>26</v>
      </c>
      <c r="B23" s="48">
        <v>73051.75</v>
      </c>
      <c r="C23" s="48">
        <v>44431</v>
      </c>
      <c r="D23" s="48">
        <v>28620.75</v>
      </c>
      <c r="E23" s="48">
        <v>10455.25</v>
      </c>
      <c r="F23" s="49">
        <f t="shared" si="0"/>
        <v>0.14312114357287814</v>
      </c>
      <c r="G23" s="48">
        <v>15029.4166666667</v>
      </c>
      <c r="H23" s="49">
        <f t="shared" si="1"/>
        <v>0.2057365725895232</v>
      </c>
      <c r="I23" s="48">
        <v>737.416666666667</v>
      </c>
      <c r="J23" s="49">
        <f t="shared" si="2"/>
        <v>0.01009444218196918</v>
      </c>
      <c r="K23" s="86">
        <v>8.738845180202715</v>
      </c>
      <c r="L23" s="86">
        <v>7.937364774440679</v>
      </c>
      <c r="M23" s="48">
        <v>6109.16666666667</v>
      </c>
      <c r="N23" s="48">
        <v>1418.75</v>
      </c>
      <c r="O23" s="48">
        <v>337</v>
      </c>
    </row>
    <row r="24" spans="1:15" ht="2.25" customHeight="1">
      <c r="A24" s="36"/>
      <c r="B24" s="50"/>
      <c r="C24" s="51"/>
      <c r="D24" s="52"/>
      <c r="E24" s="53"/>
      <c r="F24" s="54"/>
      <c r="G24" s="53"/>
      <c r="H24" s="54"/>
      <c r="I24" s="39"/>
      <c r="J24" s="54"/>
      <c r="K24" s="54"/>
      <c r="L24" s="106"/>
      <c r="M24" s="39"/>
      <c r="N24" s="39"/>
      <c r="O24" s="39"/>
    </row>
    <row r="25" spans="1:15" ht="3" customHeight="1">
      <c r="A25" s="14"/>
      <c r="B25" s="55"/>
      <c r="C25" s="55"/>
      <c r="D25" s="55"/>
      <c r="E25" s="56"/>
      <c r="F25" s="57"/>
      <c r="G25" s="56"/>
      <c r="H25" s="57"/>
      <c r="I25" s="43"/>
      <c r="J25" s="57"/>
      <c r="K25" s="57"/>
      <c r="L25" s="107"/>
      <c r="M25" s="43"/>
      <c r="N25" s="43"/>
      <c r="O25" s="43"/>
    </row>
    <row r="26" spans="1:15" s="61" customFormat="1" ht="16.5" customHeight="1">
      <c r="A26" s="58" t="s">
        <v>27</v>
      </c>
      <c r="B26" s="59">
        <f>SUM(B15:B25)</f>
        <v>260308.75</v>
      </c>
      <c r="C26" s="59">
        <f aca="true" t="shared" si="3" ref="C26:O26">SUM(C15:C25)</f>
        <v>153582.75000000003</v>
      </c>
      <c r="D26" s="59">
        <f t="shared" si="3"/>
        <v>106725.99999999996</v>
      </c>
      <c r="E26" s="59">
        <f t="shared" si="3"/>
        <v>42908.33333333333</v>
      </c>
      <c r="F26" s="60">
        <f>E26/B26</f>
        <v>0.164836308166104</v>
      </c>
      <c r="G26" s="59">
        <f t="shared" si="3"/>
        <v>51728.33333333337</v>
      </c>
      <c r="H26" s="60">
        <f>G26/B26</f>
        <v>0.19871914921543501</v>
      </c>
      <c r="I26" s="59">
        <f t="shared" si="3"/>
        <v>6761.916666666665</v>
      </c>
      <c r="J26" s="60">
        <f>I26/B26</f>
        <v>0.025976524671823997</v>
      </c>
      <c r="K26" s="108">
        <v>7.23208515218506</v>
      </c>
      <c r="L26" s="108">
        <v>5.894489713724522</v>
      </c>
      <c r="M26" s="59">
        <f t="shared" si="3"/>
        <v>27165.250000000007</v>
      </c>
      <c r="N26" s="59">
        <f t="shared" si="3"/>
        <v>5943.500000000001</v>
      </c>
      <c r="O26" s="59">
        <f t="shared" si="3"/>
        <v>3279.2499999999995</v>
      </c>
    </row>
    <row r="27" spans="1:15" s="69" customFormat="1" ht="3" customHeight="1">
      <c r="A27" s="62"/>
      <c r="B27" s="63"/>
      <c r="C27" s="63"/>
      <c r="D27" s="63"/>
      <c r="E27" s="63"/>
      <c r="F27" s="64"/>
      <c r="G27" s="65"/>
      <c r="H27" s="64"/>
      <c r="I27" s="66"/>
      <c r="J27" s="64"/>
      <c r="K27" s="67"/>
      <c r="L27" s="68"/>
      <c r="M27" s="65"/>
      <c r="N27" s="65"/>
      <c r="O27" s="65"/>
    </row>
    <row r="28" spans="1:15" ht="3" customHeight="1">
      <c r="A28" s="14"/>
      <c r="B28" s="18"/>
      <c r="C28" s="18"/>
      <c r="D28" s="18"/>
      <c r="E28" s="18"/>
      <c r="F28" s="18"/>
      <c r="G28" s="43"/>
      <c r="H28" s="18"/>
      <c r="I28" s="43"/>
      <c r="J28" s="18"/>
      <c r="K28" s="18"/>
      <c r="L28" s="43"/>
      <c r="M28" s="43"/>
      <c r="N28" s="43"/>
      <c r="O28" s="43"/>
    </row>
    <row r="29" spans="1:15" s="2" customFormat="1" ht="16.5" customHeight="1">
      <c r="A29" s="70" t="s">
        <v>34</v>
      </c>
      <c r="B29" s="71"/>
      <c r="C29" s="71"/>
      <c r="D29" s="71"/>
      <c r="E29" s="71"/>
      <c r="F29" s="72"/>
      <c r="G29" s="71"/>
      <c r="H29" s="72"/>
      <c r="I29" s="71"/>
      <c r="J29" s="72"/>
      <c r="K29" s="72"/>
      <c r="L29" s="72"/>
      <c r="M29" s="71"/>
      <c r="N29" s="71"/>
      <c r="O29" s="73"/>
    </row>
    <row r="30" spans="1:15" s="74" customFormat="1" ht="16.5" customHeight="1">
      <c r="A30" s="104">
        <v>2008</v>
      </c>
      <c r="B30" s="71">
        <f>C30+D30</f>
        <v>212252.916666667</v>
      </c>
      <c r="C30" s="71">
        <v>118810.916666667</v>
      </c>
      <c r="D30" s="71">
        <v>93442</v>
      </c>
      <c r="E30" s="71">
        <v>34069</v>
      </c>
      <c r="F30" s="72">
        <f>E30/B30</f>
        <v>0.16051133965571707</v>
      </c>
      <c r="G30" s="71">
        <v>43620</v>
      </c>
      <c r="H30" s="72">
        <f>G30/B30</f>
        <v>0.20550954344954</v>
      </c>
      <c r="I30" s="71">
        <v>5746</v>
      </c>
      <c r="J30" s="72">
        <f>I30/B30</f>
        <v>0.027071477227442846</v>
      </c>
      <c r="K30" s="108">
        <v>5.894489713724522</v>
      </c>
      <c r="L30" s="109" t="s">
        <v>36</v>
      </c>
      <c r="M30" s="71">
        <v>37498</v>
      </c>
      <c r="N30" s="71">
        <v>5695</v>
      </c>
      <c r="O30" s="73">
        <v>3633</v>
      </c>
    </row>
    <row r="31" spans="1:15" ht="3" customHeight="1">
      <c r="A31" s="75"/>
      <c r="B31" s="76"/>
      <c r="C31" s="76"/>
      <c r="D31" s="76"/>
      <c r="E31" s="50"/>
      <c r="F31" s="77"/>
      <c r="G31" s="53"/>
      <c r="H31" s="78"/>
      <c r="I31" s="79"/>
      <c r="J31" s="78"/>
      <c r="K31" s="38"/>
      <c r="L31" s="40"/>
      <c r="M31" s="53"/>
      <c r="N31" s="53"/>
      <c r="O31" s="53"/>
    </row>
    <row r="32" spans="1:15" ht="3" customHeight="1">
      <c r="A32" s="80"/>
      <c r="B32" s="81"/>
      <c r="C32" s="82"/>
      <c r="D32" s="83"/>
      <c r="E32" s="55"/>
      <c r="F32" s="84"/>
      <c r="G32" s="56"/>
      <c r="H32" s="85"/>
      <c r="I32" s="86"/>
      <c r="J32" s="85"/>
      <c r="K32" s="27"/>
      <c r="L32" s="29"/>
      <c r="M32" s="56"/>
      <c r="N32" s="56"/>
      <c r="O32" s="56"/>
    </row>
    <row r="33" spans="1:15" ht="16.5" customHeight="1">
      <c r="A33" s="87" t="s">
        <v>28</v>
      </c>
      <c r="B33" s="18"/>
      <c r="C33" s="18"/>
      <c r="D33" s="55"/>
      <c r="E33" s="55"/>
      <c r="F33" s="18"/>
      <c r="G33" s="43"/>
      <c r="H33" s="18"/>
      <c r="I33" s="43"/>
      <c r="J33" s="18"/>
      <c r="K33" s="88"/>
      <c r="L33" s="29"/>
      <c r="M33" s="43"/>
      <c r="N33" s="43"/>
      <c r="O33" s="43"/>
    </row>
    <row r="34" spans="1:15" ht="16.5" customHeight="1">
      <c r="A34" s="89" t="s">
        <v>13</v>
      </c>
      <c r="B34" s="90">
        <f>B26-B30</f>
        <v>48055.833333332994</v>
      </c>
      <c r="C34" s="90">
        <f aca="true" t="shared" si="4" ref="C34:O34">C26-C30</f>
        <v>34771.83333333302</v>
      </c>
      <c r="D34" s="90">
        <f t="shared" si="4"/>
        <v>13283.999999999956</v>
      </c>
      <c r="E34" s="90">
        <f t="shared" si="4"/>
        <v>8839.333333333328</v>
      </c>
      <c r="F34" s="91">
        <f t="shared" si="4"/>
        <v>0.0043249685103869395</v>
      </c>
      <c r="G34" s="90">
        <f t="shared" si="4"/>
        <v>8108.333333333372</v>
      </c>
      <c r="H34" s="91">
        <f t="shared" si="4"/>
        <v>-0.0067903942341049905</v>
      </c>
      <c r="I34" s="90">
        <f t="shared" si="4"/>
        <v>1015.9166666666652</v>
      </c>
      <c r="J34" s="91">
        <f t="shared" si="4"/>
        <v>-0.0010949525556188493</v>
      </c>
      <c r="K34" s="112">
        <v>1.3375954384605375</v>
      </c>
      <c r="L34" s="110" t="s">
        <v>36</v>
      </c>
      <c r="M34" s="90">
        <f t="shared" si="4"/>
        <v>-10332.749999999993</v>
      </c>
      <c r="N34" s="90">
        <f t="shared" si="4"/>
        <v>248.5000000000009</v>
      </c>
      <c r="O34" s="90">
        <f t="shared" si="4"/>
        <v>-353.75000000000045</v>
      </c>
    </row>
    <row r="35" spans="1:15" ht="16.5" customHeight="1">
      <c r="A35" s="87" t="s">
        <v>29</v>
      </c>
      <c r="B35" s="92">
        <f>B34/B30</f>
        <v>0.22640835324210112</v>
      </c>
      <c r="C35" s="92">
        <f aca="true" t="shared" si="5" ref="C35:O35">C34/C30</f>
        <v>0.29266530642876887</v>
      </c>
      <c r="D35" s="92">
        <f t="shared" si="5"/>
        <v>0.1421630530168442</v>
      </c>
      <c r="E35" s="92">
        <f t="shared" si="5"/>
        <v>0.25945385345426425</v>
      </c>
      <c r="F35" s="111" t="s">
        <v>36</v>
      </c>
      <c r="G35" s="92">
        <f t="shared" si="5"/>
        <v>0.1858856793519801</v>
      </c>
      <c r="H35" s="111" t="s">
        <v>36</v>
      </c>
      <c r="I35" s="92">
        <f t="shared" si="5"/>
        <v>0.1768041536141081</v>
      </c>
      <c r="J35" s="111" t="s">
        <v>36</v>
      </c>
      <c r="K35" s="111" t="s">
        <v>36</v>
      </c>
      <c r="L35" s="111" t="s">
        <v>36</v>
      </c>
      <c r="M35" s="92">
        <f t="shared" si="5"/>
        <v>-0.2755546962504665</v>
      </c>
      <c r="N35" s="92">
        <f t="shared" si="5"/>
        <v>0.04363476733977189</v>
      </c>
      <c r="O35" s="92">
        <f t="shared" si="5"/>
        <v>-0.0973713184695845</v>
      </c>
    </row>
    <row r="36" spans="1:15" ht="3" customHeight="1">
      <c r="A36" s="36"/>
      <c r="B36" s="37"/>
      <c r="C36" s="37"/>
      <c r="D36" s="37"/>
      <c r="E36" s="37"/>
      <c r="F36" s="37"/>
      <c r="G36" s="39"/>
      <c r="H36" s="37"/>
      <c r="I36" s="39"/>
      <c r="J36" s="37"/>
      <c r="K36" s="37"/>
      <c r="L36" s="39"/>
      <c r="M36" s="37"/>
      <c r="N36" s="39"/>
      <c r="O36" s="37"/>
    </row>
    <row r="37" spans="1:15" ht="3" customHeight="1">
      <c r="A37" s="93"/>
      <c r="B37" s="93"/>
      <c r="C37" s="93"/>
      <c r="D37" s="93"/>
      <c r="E37" s="93"/>
      <c r="F37" s="93"/>
      <c r="G37" s="94"/>
      <c r="H37" s="93"/>
      <c r="I37" s="94"/>
      <c r="J37" s="93"/>
      <c r="K37" s="93"/>
      <c r="L37" s="94"/>
      <c r="M37" s="93"/>
      <c r="N37" s="94"/>
      <c r="O37" s="93"/>
    </row>
    <row r="38" spans="1:15" s="97" customFormat="1" ht="22.5" customHeight="1">
      <c r="A38" s="95" t="s">
        <v>33</v>
      </c>
      <c r="B38" s="96"/>
      <c r="D38" s="97" t="s">
        <v>30</v>
      </c>
      <c r="G38" s="98" t="s">
        <v>31</v>
      </c>
      <c r="I38" s="99"/>
      <c r="L38" s="99"/>
      <c r="N38" s="99"/>
      <c r="O38" s="100" t="s">
        <v>32</v>
      </c>
    </row>
    <row r="39" spans="1:15" ht="15">
      <c r="A39" s="97" t="s">
        <v>37</v>
      </c>
      <c r="B39" s="93"/>
      <c r="C39" s="93"/>
      <c r="D39" s="93"/>
      <c r="E39" s="93"/>
      <c r="F39" s="93"/>
      <c r="G39" s="94"/>
      <c r="H39" s="93"/>
      <c r="I39" s="94"/>
      <c r="J39" s="93"/>
      <c r="K39" s="93"/>
      <c r="L39" s="94"/>
      <c r="M39" s="93"/>
      <c r="N39" s="94"/>
      <c r="O39" s="101"/>
    </row>
    <row r="40" ht="12.75">
      <c r="K40" s="102"/>
    </row>
    <row r="41" ht="12.75">
      <c r="A41" s="103"/>
    </row>
    <row r="42" ht="12.75">
      <c r="A42" s="103"/>
    </row>
  </sheetData>
  <printOptions horizontalCentered="1" verticalCentered="1"/>
  <pageMargins left="0.2755905511811024" right="0.28" top="0.4" bottom="0.47" header="0.34" footer="0.11811023622047245"/>
  <pageSetup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AMSA248</dc:creator>
  <cp:keywords/>
  <dc:description/>
  <cp:lastModifiedBy>AMSA248</cp:lastModifiedBy>
  <cp:lastPrinted>2011-02-17T08:10:03Z</cp:lastPrinted>
  <dcterms:created xsi:type="dcterms:W3CDTF">2010-01-08T08:47:14Z</dcterms:created>
  <dcterms:modified xsi:type="dcterms:W3CDTF">2011-02-17T08:10:10Z</dcterms:modified>
  <cp:category/>
  <cp:version/>
  <cp:contentType/>
  <cp:contentStatus/>
</cp:coreProperties>
</file>