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filterPrivacy="1" codeName="DieseArbeitsmappe" defaultThemeVersion="124226"/>
  <xr:revisionPtr revIDLastSave="0" documentId="13_ncr:1_{A542FB7B-8B1A-4845-A8DC-48408B9CB01D}" xr6:coauthVersionLast="47" xr6:coauthVersionMax="47" xr10:uidLastSave="{00000000-0000-0000-0000-000000000000}"/>
  <bookViews>
    <workbookView xWindow="28680" yWindow="-120" windowWidth="29040" windowHeight="16440" xr2:uid="{00000000-000D-0000-FFFF-FFFF00000000}"/>
  </bookViews>
  <sheets>
    <sheet name="Gesamtübersicht" sheetId="5" r:id="rId1"/>
    <sheet name="Detail SK" sheetId="1" r:id="rId2"/>
    <sheet name="Detail sP" sheetId="15" r:id="rId3"/>
    <sheet name="Detail TAK" sheetId="14" r:id="rId4"/>
    <sheet name="UEL-Ansuchen" sheetId="17" r:id="rId5"/>
    <sheet name="Sachaufwand" sheetId="10" r:id="rId6"/>
    <sheet name="Materialaufw.-Investitionen-BMK" sheetId="12" r:id="rId7"/>
    <sheet name="Erlöse" sheetId="16" r:id="rId8"/>
  </sheets>
  <definedNames>
    <definedName name="_xlnm.Print_Area" localSheetId="1">'Detail SK'!$A$1:$H$30</definedName>
    <definedName name="_xlnm.Print_Area" localSheetId="2">'Detail sP'!$A$1:$M$29</definedName>
    <definedName name="_xlnm.Print_Area" localSheetId="3">'Detail TAK'!$A$1:$J$22</definedName>
    <definedName name="_xlnm.Print_Area" localSheetId="0">Gesamtübersicht!$A$1:$K$27</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6" i="5" l="1"/>
  <c r="B11" i="5"/>
  <c r="N14" i="14"/>
  <c r="O13" i="14"/>
  <c r="O12" i="14"/>
  <c r="O11" i="14"/>
  <c r="O10" i="14"/>
  <c r="O9" i="14"/>
  <c r="B10" i="5"/>
  <c r="B9" i="5"/>
  <c r="P13" i="1"/>
  <c r="O14" i="1"/>
  <c r="P12" i="1"/>
  <c r="P11" i="1"/>
  <c r="P10" i="1"/>
  <c r="P9" i="1"/>
  <c r="H34" i="10" l="1"/>
  <c r="H33" i="10"/>
  <c r="H35" i="10" s="1"/>
  <c r="H36" i="10" s="1"/>
  <c r="I31" i="14"/>
  <c r="K22" i="1"/>
  <c r="C23" i="5"/>
  <c r="C21" i="5"/>
  <c r="C18" i="5"/>
  <c r="A22" i="5"/>
  <c r="B15" i="5"/>
  <c r="B14" i="5"/>
  <c r="B13" i="5"/>
  <c r="H31" i="14"/>
  <c r="C21" i="16"/>
  <c r="B21" i="16"/>
  <c r="D20" i="16"/>
  <c r="D19" i="16"/>
  <c r="D18" i="16"/>
  <c r="D17" i="16"/>
  <c r="D16" i="16"/>
  <c r="D15" i="16"/>
  <c r="D14" i="16"/>
  <c r="D21" i="16" s="1"/>
  <c r="D9" i="16"/>
  <c r="C9" i="16"/>
  <c r="B9" i="16"/>
  <c r="D8" i="16"/>
  <c r="D7" i="16"/>
  <c r="D6" i="16"/>
  <c r="D5" i="16"/>
  <c r="D4" i="16"/>
  <c r="D3" i="16"/>
  <c r="D23" i="12"/>
  <c r="C23" i="12"/>
  <c r="B23" i="12"/>
  <c r="D22" i="12"/>
  <c r="D21" i="12"/>
  <c r="D20" i="12"/>
  <c r="D19" i="12"/>
  <c r="D18" i="12"/>
  <c r="D17" i="12"/>
  <c r="D16" i="12"/>
  <c r="D15" i="12"/>
  <c r="D9" i="12"/>
  <c r="C9" i="12"/>
  <c r="B9" i="12"/>
  <c r="D8" i="12"/>
  <c r="D7" i="12"/>
  <c r="D6" i="12"/>
  <c r="D5" i="12"/>
  <c r="D4" i="12"/>
  <c r="D3" i="12"/>
  <c r="D34" i="10"/>
  <c r="D35" i="10"/>
  <c r="D33" i="10"/>
  <c r="D32" i="10"/>
  <c r="D31" i="10"/>
  <c r="D30" i="10"/>
  <c r="D29" i="10"/>
  <c r="D28" i="10"/>
  <c r="D27" i="10"/>
  <c r="D26" i="10"/>
  <c r="D25" i="10"/>
  <c r="D24" i="10"/>
  <c r="D23" i="10"/>
  <c r="D22" i="10"/>
  <c r="D21" i="10"/>
  <c r="D20" i="10"/>
  <c r="D19" i="10"/>
  <c r="D18" i="10"/>
  <c r="D17" i="10"/>
  <c r="D16" i="10"/>
  <c r="D15" i="10"/>
  <c r="D14" i="10"/>
  <c r="D13" i="10"/>
  <c r="D12" i="10"/>
  <c r="D11" i="10"/>
  <c r="D10" i="10"/>
  <c r="D9" i="10"/>
  <c r="D8" i="10"/>
  <c r="D7" i="10"/>
  <c r="D6" i="10"/>
  <c r="G31" i="14" l="1"/>
  <c r="E5" i="14"/>
  <c r="E4" i="14"/>
  <c r="E3" i="14"/>
  <c r="D36" i="10" l="1"/>
  <c r="J21" i="15"/>
  <c r="J20" i="15"/>
  <c r="J19" i="15"/>
  <c r="J18" i="15"/>
  <c r="J17" i="15"/>
  <c r="J16" i="15"/>
  <c r="J15" i="15"/>
  <c r="J14" i="15"/>
  <c r="J13" i="15"/>
  <c r="J12" i="15"/>
  <c r="J11" i="15"/>
  <c r="J10" i="15"/>
  <c r="J9" i="15"/>
  <c r="J22" i="15" s="1"/>
  <c r="E5" i="15"/>
  <c r="E4" i="15"/>
  <c r="E3" i="15"/>
  <c r="J10" i="1"/>
  <c r="J11" i="1"/>
  <c r="J12" i="1"/>
  <c r="J13" i="1"/>
  <c r="J14" i="1"/>
  <c r="J15" i="1"/>
  <c r="J16" i="1"/>
  <c r="J17" i="1"/>
  <c r="J18" i="1"/>
  <c r="J19" i="1"/>
  <c r="J20" i="1"/>
  <c r="J21" i="1"/>
  <c r="J9" i="1"/>
  <c r="D16" i="5"/>
  <c r="E16" i="5"/>
  <c r="F16" i="5"/>
  <c r="G16" i="5"/>
  <c r="C16" i="5"/>
  <c r="J11" i="5"/>
  <c r="J12" i="5"/>
  <c r="B40" i="10"/>
  <c r="J13" i="5" s="1"/>
  <c r="D37" i="10" l="1"/>
  <c r="J22" i="1"/>
  <c r="D38" i="10" l="1"/>
  <c r="J9" i="5"/>
  <c r="E5" i="1"/>
  <c r="E4" i="1"/>
  <c r="E3" i="1"/>
  <c r="C40" i="10" l="1"/>
  <c r="D39" i="10"/>
  <c r="D40" i="10" s="1"/>
  <c r="J10" i="5"/>
  <c r="L4" i="5" l="1"/>
  <c r="J15" i="5" l="1"/>
  <c r="J14" i="5" l="1"/>
  <c r="B16" i="5" l="1"/>
  <c r="H16"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B3" authorId="0" shapeId="0" xr:uid="{00000000-0006-0000-0000-000001000000}">
      <text>
        <r>
          <rPr>
            <sz val="9"/>
            <color indexed="81"/>
            <rFont val="Tahoma"/>
            <family val="2"/>
          </rPr>
          <t>bitte tragen Sie hier den rechtsgültigen Beschäftigungsträger ein</t>
        </r>
      </text>
    </comment>
    <comment ref="B4" authorId="0" shapeId="0" xr:uid="{00000000-0006-0000-0000-000002000000}">
      <text>
        <r>
          <rPr>
            <sz val="9"/>
            <color indexed="81"/>
            <rFont val="Tahoma"/>
            <family val="2"/>
          </rPr>
          <t>bitte tragen Sie hier den Projektnamen ein</t>
        </r>
      </text>
    </comment>
    <comment ref="B5" authorId="0" shapeId="0" xr:uid="{00000000-0006-0000-0000-000003000000}">
      <text>
        <r>
          <rPr>
            <sz val="9"/>
            <color indexed="81"/>
            <rFont val="Tahoma"/>
            <family val="2"/>
          </rPr>
          <t>bitte tragen Sie hier die Projektnummer ein</t>
        </r>
      </text>
    </comment>
    <comment ref="E8" authorId="0" shapeId="0" xr:uid="{00000000-0006-0000-0000-000004000000}">
      <text>
        <r>
          <rPr>
            <sz val="9"/>
            <color indexed="81"/>
            <rFont val="Tahoma"/>
            <family val="2"/>
          </rPr>
          <t xml:space="preserve">Fördergeber ist einzutragen / überschreiben
</t>
        </r>
      </text>
    </comment>
    <comment ref="B12" authorId="0" shapeId="0" xr:uid="{00000000-0006-0000-0000-000006000000}">
      <text>
        <r>
          <rPr>
            <sz val="9"/>
            <color indexed="81"/>
            <rFont val="Segoe UI"/>
            <family val="2"/>
          </rPr>
          <t>Summe anfallender Abfertigungen alt eintragen</t>
        </r>
      </text>
    </comment>
    <comment ref="J16" authorId="0" shapeId="0" xr:uid="{00000000-0006-0000-0000-00000C000000}">
      <text>
        <r>
          <rPr>
            <b/>
            <sz val="9"/>
            <color indexed="81"/>
            <rFont val="Segoe UI"/>
            <family val="2"/>
          </rPr>
          <t>AMS-Förderung erreichnet sich automatisch - bitte keine Eintragungen vornehmen</t>
        </r>
      </text>
    </comment>
    <comment ref="C22" authorId="0" shapeId="0" xr:uid="{5DC5603B-2E55-475B-99EE-27A7CC0FD97E}">
      <text>
        <r>
          <rPr>
            <sz val="9"/>
            <color indexed="81"/>
            <rFont val="Tahoma"/>
            <family val="2"/>
          </rPr>
          <t>alle Teilbeträge anführen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I8" authorId="0" shapeId="0" xr:uid="{30BB7257-318F-4536-B674-E3E26128FCDA}">
      <text>
        <r>
          <rPr>
            <sz val="9"/>
            <color indexed="81"/>
            <rFont val="Segoe UI"/>
            <family val="2"/>
          </rPr>
          <t>Hier passen Sie bitte den Aliquotierungsfaktor an, sollten die Schlüsselkräfte nicht nur im SÖB tätig sein</t>
        </r>
      </text>
    </comment>
    <comment ref="K8" authorId="0" shapeId="0" xr:uid="{80F5680B-616F-41F3-8D6B-3F6D2DA1DDA3}">
      <text>
        <r>
          <rPr>
            <b/>
            <sz val="9"/>
            <color indexed="81"/>
            <rFont val="Segoe UI"/>
            <family val="2"/>
          </rPr>
          <t>Lt. Jahreslohnkonto (Bruttolohn inkl. Sonderzahlungen) aliquot dem Beschäftigungsausmaß im Projekt</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I8" authorId="0" shapeId="0" xr:uid="{883B730C-61F6-4CA1-B388-79A266A6B166}">
      <text>
        <r>
          <rPr>
            <sz val="9"/>
            <color indexed="81"/>
            <rFont val="Segoe UI"/>
            <family val="2"/>
          </rPr>
          <t>Hier passen Sie bitte den Aliquotierungsfaktor an, sollten die Schlüsselkräfte nicht nur im SÖB tätig sein</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I8" authorId="0" shapeId="0" xr:uid="{E620EF08-158C-4828-8692-8A242A866F4A}">
      <text>
        <r>
          <rPr>
            <b/>
            <sz val="9"/>
            <color indexed="81"/>
            <rFont val="Segoe UI"/>
            <family val="2"/>
          </rPr>
          <t>Lt. Jahreslohnkonto (Bruttolohn inkl. Sonderzahlungen) aliquot dem Beschäftigungsausmaß im Projekt</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D3" authorId="0" shapeId="0" xr:uid="{1BF858DB-5904-41D9-82AE-F31E3F77FDA1}">
      <text>
        <r>
          <rPr>
            <b/>
            <sz val="9"/>
            <color indexed="81"/>
            <rFont val="Tahoma"/>
            <family val="2"/>
          </rPr>
          <t>Autor:</t>
        </r>
        <r>
          <rPr>
            <sz val="9"/>
            <color indexed="81"/>
            <rFont val="Tahoma"/>
            <family val="2"/>
          </rPr>
          <t xml:space="preserve">
diese Beträge sind in den jeweiligen Gesamtkosten bei den TAK bereits enthalten - dient nur als Ansuchen bzw. Info</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H33" authorId="0" shapeId="0" xr:uid="{2296608B-2FD0-4184-83C7-1FF92C0C8C2B}">
      <text>
        <r>
          <rPr>
            <sz val="9"/>
            <color indexed="81"/>
            <rFont val="Tahoma"/>
            <family val="2"/>
          </rPr>
          <t>Wenn KEINE Mitgliedschaft bei einem anerkannten Dachverband besteht, bitte die Summe löschen!</t>
        </r>
      </text>
    </comment>
    <comment ref="H34" authorId="0" shapeId="0" xr:uid="{92A58B05-ECDD-405E-A095-764962F59AF6}">
      <text>
        <r>
          <rPr>
            <sz val="9"/>
            <color indexed="81"/>
            <rFont val="Tahoma"/>
            <family val="2"/>
          </rPr>
          <t>Wenn KEINE Mitgliedschaft bei einem anerkannten Dachverband besteht, bitte die Summe löschen!</t>
        </r>
      </text>
    </comment>
  </commentList>
</comments>
</file>

<file path=xl/sharedStrings.xml><?xml version="1.0" encoding="utf-8"?>
<sst xmlns="http://schemas.openxmlformats.org/spreadsheetml/2006/main" count="192" uniqueCount="131">
  <si>
    <t>bis</t>
  </si>
  <si>
    <t>Transitarbeitskräfte (TAK)</t>
  </si>
  <si>
    <t>Schlüsselkräfte (SK)</t>
  </si>
  <si>
    <t>Gesamt</t>
  </si>
  <si>
    <t>Projekt:</t>
  </si>
  <si>
    <t>Förderzeitraum:</t>
  </si>
  <si>
    <t>Sachaufwand</t>
  </si>
  <si>
    <t>Materialaufwand</t>
  </si>
  <si>
    <t>Kostenpositionen</t>
  </si>
  <si>
    <t>Gemeinde</t>
  </si>
  <si>
    <t>Erlöse</t>
  </si>
  <si>
    <t>Gesamt:</t>
  </si>
  <si>
    <t>Gesamtkosten
Projekt</t>
  </si>
  <si>
    <t>Zeitschriften u. sonst. Medien</t>
  </si>
  <si>
    <t>Betriebsversicherungen</t>
  </si>
  <si>
    <t>Rechts- und Beratungsaufwand</t>
  </si>
  <si>
    <t>Kosten Qualitätsmanagementsystem</t>
  </si>
  <si>
    <t>Spesen des Geldverkehrs</t>
  </si>
  <si>
    <t>Investition</t>
  </si>
  <si>
    <t>Anmerkungen</t>
  </si>
  <si>
    <t>Wareneinsatz (Handelswarenverbrauch)</t>
  </si>
  <si>
    <t>Feritg- und Einbauteile</t>
  </si>
  <si>
    <t>Rohstoffe</t>
  </si>
  <si>
    <t>Hilfs- und Betriebsstoffe</t>
  </si>
  <si>
    <t>Verpackungsmaterial</t>
  </si>
  <si>
    <t>Sonstiges</t>
  </si>
  <si>
    <t>Büromaterial</t>
  </si>
  <si>
    <t xml:space="preserve">Finanzplan erstellt von: </t>
  </si>
  <si>
    <t>Finanzplan erstellt am:</t>
  </si>
  <si>
    <t>Finanzplan-Version:</t>
  </si>
  <si>
    <t>Projektnummer:</t>
  </si>
  <si>
    <t>Förderungsnehmer:</t>
  </si>
  <si>
    <t>Umsatzerlöse</t>
  </si>
  <si>
    <t>sonstige Erlöse</t>
  </si>
  <si>
    <t>Subventionen</t>
  </si>
  <si>
    <t>sonstige Subventionen</t>
  </si>
  <si>
    <t>Investitionen/Betriebmittelkredit</t>
  </si>
  <si>
    <t>Eigendeckung in %:</t>
  </si>
  <si>
    <t>Gesamtkosten AMS</t>
  </si>
  <si>
    <t>Investitionen/Betriebsmittelkredit</t>
  </si>
  <si>
    <t>sonstige Erlöse, Spenden</t>
  </si>
  <si>
    <t>Waren-/Materialaufwand</t>
  </si>
  <si>
    <t>KV-Erhöhungen in %:</t>
  </si>
  <si>
    <t>PLAN</t>
  </si>
  <si>
    <t>GESAMT</t>
  </si>
  <si>
    <t>Wochenstd. VOLLZEIT</t>
  </si>
  <si>
    <t>Entgelt laut KV-Schema:</t>
  </si>
  <si>
    <t>Entgelt ohne KV-Schema:</t>
  </si>
  <si>
    <t>Name</t>
  </si>
  <si>
    <t>Tätigkeit</t>
  </si>
  <si>
    <t>Angewandter KV und Einstufung</t>
  </si>
  <si>
    <t>VON</t>
  </si>
  <si>
    <t>BIS</t>
  </si>
  <si>
    <t>wöchentl.
Normal-
arbeitszeit
beim FN</t>
  </si>
  <si>
    <t>AUFWAND</t>
  </si>
  <si>
    <t>KOSTEN SCHLÜSSELKRÄFTE</t>
  </si>
  <si>
    <t xml:space="preserve">Land </t>
  </si>
  <si>
    <t>Sonderpersonal (SP)</t>
  </si>
  <si>
    <t>Wasser / Strom</t>
  </si>
  <si>
    <t>Heizkosten</t>
  </si>
  <si>
    <t>AfA von öffentlich finanziertem Anlagevermögen</t>
  </si>
  <si>
    <t>AfA</t>
  </si>
  <si>
    <t>GWG</t>
  </si>
  <si>
    <t>Radio- und Fernsehgebühren</t>
  </si>
  <si>
    <t>Instandhaltung Gebäude</t>
  </si>
  <si>
    <t>Instandhaltung EDV</t>
  </si>
  <si>
    <t>Reinigung</t>
  </si>
  <si>
    <t>Transporte durch Dritte</t>
  </si>
  <si>
    <t>Kfz-Aufwand</t>
  </si>
  <si>
    <t>Fahrtkosten der TeilnehmerInnen</t>
  </si>
  <si>
    <t>Reisespesen Weiterbildung SK</t>
  </si>
  <si>
    <t>Telefon, Internet</t>
  </si>
  <si>
    <t>Postgebühren</t>
  </si>
  <si>
    <t>Miet- und Pachtaufwand</t>
  </si>
  <si>
    <t>Leasingaufwand</t>
  </si>
  <si>
    <t>Honorarkräfte</t>
  </si>
  <si>
    <t>Lehrmaterial (inkl. Fachliteratur)</t>
  </si>
  <si>
    <t>Öffentlichkeitsarbeit</t>
  </si>
  <si>
    <t>Steuerberatungsaufwand</t>
  </si>
  <si>
    <t>Schulungs- und Weiterbildungsaufwand für TAK</t>
  </si>
  <si>
    <t>Personalentwicklung und Weiterbildung für SK</t>
  </si>
  <si>
    <t>Mitgliedsbeiträge Dachverbände</t>
  </si>
  <si>
    <t>Auflösungsabgabe</t>
  </si>
  <si>
    <t xml:space="preserve">Fremdfinanzierungsaufwand </t>
  </si>
  <si>
    <t>sonstiger Aufwand</t>
  </si>
  <si>
    <t>Summe Aufwände</t>
  </si>
  <si>
    <t xml:space="preserve">KOSTEN DIREKT ZURECHENBARER SACHAUFWAND UND DESSEN FINANZIERUNG </t>
  </si>
  <si>
    <t>Anfallende Abfertigung alt</t>
  </si>
  <si>
    <t>AUFWAND
im SÖB</t>
  </si>
  <si>
    <t>Gesamtkosten lt. Lohnkonto</t>
  </si>
  <si>
    <t>wöchentl.
Arbeitszeit
im SÖB</t>
  </si>
  <si>
    <t>Aliquotierungsfaktor</t>
  </si>
  <si>
    <t>KOSTEN SONDEPERSONAL</t>
  </si>
  <si>
    <t>IST</t>
  </si>
  <si>
    <t>KOSTEN Transitarbeitskräfte</t>
  </si>
  <si>
    <t>Name der geförderten Person</t>
  </si>
  <si>
    <t>VON (Eintritt)</t>
  </si>
  <si>
    <t>Wo-stdn.</t>
  </si>
  <si>
    <t xml:space="preserve">entgelt-lose Tage </t>
  </si>
  <si>
    <r>
      <t>SV-Nr. Teil 1</t>
    </r>
    <r>
      <rPr>
        <sz val="10"/>
        <rFont val="Calibri"/>
        <family val="2"/>
        <scheme val="minor"/>
      </rPr>
      <t xml:space="preserve">        (4-Steller)</t>
    </r>
  </si>
  <si>
    <r>
      <t>SV - Nr. Teil 2</t>
    </r>
    <r>
      <rPr>
        <sz val="10"/>
        <rFont val="Calibri"/>
        <family val="2"/>
        <scheme val="minor"/>
      </rPr>
      <t xml:space="preserve"> </t>
    </r>
    <r>
      <rPr>
        <sz val="8"/>
        <rFont val="Calibri"/>
        <family val="2"/>
        <scheme val="minor"/>
      </rPr>
      <t>(Geburtsdat.)</t>
    </r>
  </si>
  <si>
    <t>Planwert lt. Finanzplan</t>
  </si>
  <si>
    <t>Tatsächliche Kosten</t>
  </si>
  <si>
    <t>Differenz</t>
  </si>
  <si>
    <t>Anmerkung</t>
  </si>
  <si>
    <t>Position</t>
  </si>
  <si>
    <t>Umsatzerlöse, sonstige Erlöse, Spenden</t>
  </si>
  <si>
    <t>Umsatzerlöse / Bereiche</t>
  </si>
  <si>
    <t>Tatsächliche Umsatzerlöse</t>
  </si>
  <si>
    <t>Urlaubsersetzleistungen - Ansuchen - Begründung</t>
  </si>
  <si>
    <t>DienstnehmerIn</t>
  </si>
  <si>
    <t>Tage</t>
  </si>
  <si>
    <t>Begründung</t>
  </si>
  <si>
    <t>Höhe UEL inkl. SZ</t>
  </si>
  <si>
    <t>Bewilligte AMS Förderung</t>
  </si>
  <si>
    <t>Der Förderungsnehmer bestätigt mit Übermittlung per eAMS die Richtigkeit dieser Endabrechnung und erklärt hiermit ausdrücklich, dass keine Doppelförderung erfolgt. Weiters wird bestätigt, dass alle angeführten Aufwendungen nur für das abgerechnete Projekt angefallen sind und auch bezahlt wurden, und alle Erlöse, Förderungen, Subventionen oder sonstige Einkünfte erfasst sind.</t>
  </si>
  <si>
    <t>AMS-Förderung Endabrechnung</t>
  </si>
  <si>
    <t>Restzahlung AMS-Förderung bei Endabrechnung</t>
  </si>
  <si>
    <t>Beantragte AMS-Förderung Endabrechnung</t>
  </si>
  <si>
    <t>Brutto Lohnsumme</t>
  </si>
  <si>
    <t>Berechnung der Dachverbandsabgabe:</t>
  </si>
  <si>
    <t>Gesamtbrutto Schlüsselkräfte vom AMS anerkannt</t>
  </si>
  <si>
    <t>Gesamtbrutto Transitarbeitskräfte</t>
  </si>
  <si>
    <t>davon Dachverbandsabgabe: 1 %</t>
  </si>
  <si>
    <t>SÖB Endabrechnung - Gesamtübersicht</t>
  </si>
  <si>
    <t>Betriebliche Gesundheitsförderung</t>
  </si>
  <si>
    <t>Seminar und Fortbildung SK</t>
  </si>
  <si>
    <t>Supervision</t>
  </si>
  <si>
    <t>Auflsöungsabgabe</t>
  </si>
  <si>
    <t>Freiweilliger Sozialaufwand</t>
  </si>
  <si>
    <t>Qualifizierung TAK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</si>
</sst>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quot;= &quot;#,##0.00&quot; Monate&quot;"/>
    <numFmt numFmtId="165" formatCode="0.0%"/>
    <numFmt numFmtId="166" formatCode="dd/mm/yy;@"/>
    <numFmt numFmtId="167" formatCode="#,##0.0"/>
    <numFmt numFmtId="168" formatCode="d/m/yy"/>
    <numFmt numFmtId="169" formatCode="0.0"/>
    <numFmt numFmtId="170" formatCode="#,##0.00_ ;[Red]\-#,##0.00\ "/>
  </numFmts>
  <fonts count="26" x14ac:knownFonts="1">
    <font>
      <sz val="11"/>
      <color theme="1"/>
      <name val="Calibri"/>
      <family val="2"/>
      <scheme val="minor"/>
    </font>
    <font>
      <b/>
      <sz val="11"/>
      <color theme="1"/>
      <name val="Calibri"/>
      <family val="2"/>
      <scheme val="minor"/>
    </font>
    <font>
      <sz val="9"/>
      <color indexed="81"/>
      <name val="Tahoma"/>
      <family val="2"/>
    </font>
    <font>
      <sz val="10"/>
      <color theme="1"/>
      <name val="Calibri"/>
      <family val="2"/>
      <scheme val="minor"/>
    </font>
    <font>
      <b/>
      <sz val="12"/>
      <color theme="1"/>
      <name val="Calibri"/>
      <family val="2"/>
      <scheme val="minor"/>
    </font>
    <font>
      <sz val="11"/>
      <name val="Calibri"/>
      <family val="2"/>
      <scheme val="minor"/>
    </font>
    <font>
      <b/>
      <sz val="11"/>
      <name val="Calibri"/>
      <family val="2"/>
      <scheme val="minor"/>
    </font>
    <font>
      <b/>
      <sz val="16"/>
      <color theme="1"/>
      <name val="Calibri"/>
      <family val="2"/>
      <scheme val="minor"/>
    </font>
    <font>
      <sz val="10"/>
      <name val="Calibri"/>
      <family val="2"/>
      <scheme val="minor"/>
    </font>
    <font>
      <b/>
      <sz val="10"/>
      <color theme="1"/>
      <name val="Calibri"/>
      <family val="2"/>
      <scheme val="minor"/>
    </font>
    <font>
      <b/>
      <sz val="9"/>
      <color indexed="81"/>
      <name val="Segoe UI"/>
      <family val="2"/>
    </font>
    <font>
      <sz val="9"/>
      <color indexed="81"/>
      <name val="Segoe UI"/>
      <family val="2"/>
    </font>
    <font>
      <sz val="11"/>
      <color theme="1"/>
      <name val="Calibri"/>
      <family val="2"/>
      <scheme val="minor"/>
    </font>
    <font>
      <b/>
      <sz val="12"/>
      <name val="Times New Roman"/>
      <family val="1"/>
    </font>
    <font>
      <sz val="11"/>
      <name val="Times New Roman"/>
      <family val="1"/>
    </font>
    <font>
      <b/>
      <sz val="12"/>
      <name val="Calibri"/>
      <family val="2"/>
      <scheme val="minor"/>
    </font>
    <font>
      <b/>
      <sz val="14"/>
      <color indexed="10"/>
      <name val="Calibri"/>
      <family val="2"/>
      <scheme val="minor"/>
    </font>
    <font>
      <b/>
      <sz val="14"/>
      <name val="Calibri"/>
      <family val="2"/>
      <scheme val="minor"/>
    </font>
    <font>
      <sz val="14"/>
      <name val="Calibri"/>
      <family val="2"/>
      <scheme val="minor"/>
    </font>
    <font>
      <sz val="9"/>
      <name val="Calibri"/>
      <family val="2"/>
      <scheme val="minor"/>
    </font>
    <font>
      <b/>
      <sz val="9"/>
      <name val="Calibri"/>
      <family val="2"/>
      <scheme val="minor"/>
    </font>
    <font>
      <b/>
      <sz val="10"/>
      <name val="Calibri"/>
      <family val="2"/>
      <scheme val="minor"/>
    </font>
    <font>
      <sz val="8"/>
      <name val="Calibri"/>
      <family val="2"/>
      <scheme val="minor"/>
    </font>
    <font>
      <b/>
      <sz val="7"/>
      <name val="Calibri"/>
      <family val="2"/>
      <scheme val="minor"/>
    </font>
    <font>
      <b/>
      <sz val="9"/>
      <color indexed="81"/>
      <name val="Tahoma"/>
      <family val="2"/>
    </font>
    <font>
      <b/>
      <u/>
      <sz val="11"/>
      <color theme="1"/>
      <name val="Calibri"/>
      <family val="2"/>
      <scheme val="minor"/>
    </font>
  </fonts>
  <fills count="12">
    <fill>
      <patternFill patternType="none"/>
    </fill>
    <fill>
      <patternFill patternType="gray125"/>
    </fill>
    <fill>
      <patternFill patternType="solid">
        <fgColor theme="0" tint="-0.14999847407452621"/>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6" tint="0.39997558519241921"/>
        <bgColor indexed="64"/>
      </patternFill>
    </fill>
  </fills>
  <borders count="7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right style="medium">
        <color indexed="64"/>
      </right>
      <top/>
      <bottom/>
      <diagonal/>
    </border>
    <border>
      <left style="medium">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thin">
        <color indexed="64"/>
      </left>
      <right style="hair">
        <color indexed="64"/>
      </right>
      <top style="thin">
        <color indexed="64"/>
      </top>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thin">
        <color indexed="64"/>
      </right>
      <top style="hair">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hair">
        <color indexed="64"/>
      </left>
      <right style="thin">
        <color indexed="64"/>
      </right>
      <top/>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medium">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bottom style="thin">
        <color indexed="64"/>
      </bottom>
      <diagonal/>
    </border>
  </borders>
  <cellStyleXfs count="2">
    <xf numFmtId="0" fontId="0" fillId="0" borderId="0"/>
    <xf numFmtId="9" fontId="12" fillId="0" borderId="0" applyFont="0" applyFill="0" applyBorder="0" applyAlignment="0" applyProtection="0"/>
  </cellStyleXfs>
  <cellXfs count="259">
    <xf numFmtId="0" fontId="0" fillId="0" borderId="0" xfId="0"/>
    <xf numFmtId="0" fontId="0" fillId="0" borderId="1" xfId="0" applyBorder="1" applyAlignment="1">
      <alignment vertical="center" wrapText="1"/>
    </xf>
    <xf numFmtId="0" fontId="0" fillId="0" borderId="0" xfId="0" applyBorder="1" applyAlignment="1">
      <alignment vertical="center" wrapText="1"/>
    </xf>
    <xf numFmtId="4" fontId="1" fillId="0" borderId="1" xfId="0" applyNumberFormat="1" applyFont="1" applyBorder="1" applyAlignment="1">
      <alignment vertical="center" wrapText="1"/>
    </xf>
    <xf numFmtId="0" fontId="0" fillId="0" borderId="0" xfId="0" applyAlignment="1">
      <alignment vertical="center"/>
    </xf>
    <xf numFmtId="4" fontId="0" fillId="0" borderId="0" xfId="0" applyNumberFormat="1" applyBorder="1" applyAlignment="1">
      <alignment vertical="center" wrapText="1"/>
    </xf>
    <xf numFmtId="0" fontId="1" fillId="0" borderId="1" xfId="0" applyFont="1" applyBorder="1" applyAlignment="1">
      <alignment vertical="center" wrapText="1"/>
    </xf>
    <xf numFmtId="4" fontId="0" fillId="0" borderId="6" xfId="0" applyNumberFormat="1" applyBorder="1" applyAlignment="1">
      <alignment vertical="center" wrapText="1"/>
    </xf>
    <xf numFmtId="4" fontId="1" fillId="4" borderId="1" xfId="0" applyNumberFormat="1" applyFont="1" applyFill="1" applyBorder="1" applyAlignment="1">
      <alignment horizontal="center" vertical="center" wrapText="1"/>
    </xf>
    <xf numFmtId="4" fontId="1" fillId="0" borderId="1" xfId="0" applyNumberFormat="1" applyFont="1" applyBorder="1" applyAlignment="1">
      <alignment vertical="center"/>
    </xf>
    <xf numFmtId="0" fontId="1" fillId="0" borderId="1" xfId="0" applyFont="1" applyBorder="1" applyAlignment="1">
      <alignment vertical="center"/>
    </xf>
    <xf numFmtId="0" fontId="5" fillId="0" borderId="1" xfId="0" applyFont="1" applyBorder="1" applyAlignment="1">
      <alignment vertical="center"/>
    </xf>
    <xf numFmtId="0" fontId="6" fillId="4" borderId="1" xfId="0" applyFont="1" applyFill="1" applyBorder="1" applyAlignment="1">
      <alignment horizontal="center" vertical="center"/>
    </xf>
    <xf numFmtId="0" fontId="1" fillId="4" borderId="1" xfId="0" applyFont="1" applyFill="1" applyBorder="1" applyAlignment="1">
      <alignment horizontal="center" vertical="center"/>
    </xf>
    <xf numFmtId="0" fontId="1" fillId="0" borderId="2" xfId="0" applyFont="1" applyBorder="1" applyAlignment="1">
      <alignment vertical="center" wrapText="1"/>
    </xf>
    <xf numFmtId="0" fontId="1" fillId="2" borderId="1" xfId="0" applyFont="1" applyFill="1" applyBorder="1" applyAlignment="1">
      <alignment horizontal="center" vertical="center" wrapText="1"/>
    </xf>
    <xf numFmtId="4" fontId="8" fillId="0" borderId="0" xfId="0" applyNumberFormat="1" applyFont="1" applyBorder="1" applyAlignment="1">
      <alignment vertical="center" wrapText="1"/>
    </xf>
    <xf numFmtId="0" fontId="0" fillId="0" borderId="4" xfId="0" applyBorder="1" applyAlignment="1">
      <alignment horizontal="center" vertical="center" wrapText="1"/>
    </xf>
    <xf numFmtId="4" fontId="3" fillId="0" borderId="8" xfId="0" applyNumberFormat="1" applyFont="1" applyBorder="1" applyAlignment="1">
      <alignment vertical="center" wrapText="1"/>
    </xf>
    <xf numFmtId="0" fontId="3" fillId="0" borderId="5" xfId="0" applyFont="1" applyBorder="1" applyAlignment="1">
      <alignment vertical="center" wrapText="1"/>
    </xf>
    <xf numFmtId="0" fontId="3" fillId="0" borderId="11" xfId="0" applyFont="1" applyBorder="1" applyAlignment="1">
      <alignment vertical="center" wrapText="1"/>
    </xf>
    <xf numFmtId="164" fontId="0" fillId="0" borderId="0" xfId="0" applyNumberFormat="1" applyBorder="1" applyAlignment="1">
      <alignment vertical="center" wrapText="1"/>
    </xf>
    <xf numFmtId="14" fontId="1" fillId="2" borderId="3" xfId="0" applyNumberFormat="1" applyFont="1" applyFill="1" applyBorder="1" applyAlignment="1" applyProtection="1">
      <alignment horizontal="center" vertical="center" wrapText="1"/>
      <protection locked="0"/>
    </xf>
    <xf numFmtId="0" fontId="0" fillId="0" borderId="0" xfId="0" applyBorder="1" applyAlignment="1">
      <alignment vertical="center"/>
    </xf>
    <xf numFmtId="4" fontId="0" fillId="0" borderId="2" xfId="0" applyNumberFormat="1" applyBorder="1" applyAlignment="1">
      <alignment vertical="center" wrapText="1"/>
    </xf>
    <xf numFmtId="4" fontId="0" fillId="0" borderId="2" xfId="0" applyNumberFormat="1" applyBorder="1" applyAlignment="1" applyProtection="1">
      <alignment vertical="center" wrapText="1"/>
      <protection locked="0"/>
    </xf>
    <xf numFmtId="4" fontId="1" fillId="0" borderId="14" xfId="0" applyNumberFormat="1" applyFont="1" applyBorder="1" applyAlignment="1">
      <alignment vertical="center" wrapText="1"/>
    </xf>
    <xf numFmtId="10" fontId="0" fillId="0" borderId="0" xfId="1" applyNumberFormat="1" applyFont="1" applyBorder="1" applyAlignment="1">
      <alignment vertical="center" wrapText="1"/>
    </xf>
    <xf numFmtId="1" fontId="3" fillId="2" borderId="6" xfId="0" applyNumberFormat="1" applyFont="1" applyFill="1" applyBorder="1" applyAlignment="1" applyProtection="1">
      <alignment horizontal="left" vertical="center" wrapText="1"/>
      <protection locked="0"/>
    </xf>
    <xf numFmtId="1" fontId="3" fillId="2" borderId="12" xfId="0" applyNumberFormat="1" applyFont="1" applyFill="1" applyBorder="1" applyAlignment="1" applyProtection="1">
      <alignment horizontal="left" vertical="center" wrapText="1"/>
      <protection locked="0"/>
    </xf>
    <xf numFmtId="4" fontId="14" fillId="0" borderId="0" xfId="0" applyNumberFormat="1" applyFont="1"/>
    <xf numFmtId="0" fontId="13" fillId="0" borderId="0" xfId="0" applyFont="1"/>
    <xf numFmtId="4" fontId="14" fillId="0" borderId="0" xfId="0" applyNumberFormat="1" applyFont="1" applyAlignment="1">
      <alignment wrapText="1"/>
    </xf>
    <xf numFmtId="0" fontId="14" fillId="0" borderId="0" xfId="0" applyFont="1"/>
    <xf numFmtId="3" fontId="14" fillId="0" borderId="0" xfId="0" applyNumberFormat="1" applyFont="1"/>
    <xf numFmtId="0" fontId="14" fillId="0" borderId="0" xfId="0" applyFont="1" applyAlignment="1">
      <alignment horizontal="center"/>
    </xf>
    <xf numFmtId="166" fontId="14" fillId="0" borderId="0" xfId="0" applyNumberFormat="1" applyFont="1"/>
    <xf numFmtId="2" fontId="14" fillId="0" borderId="0" xfId="0" applyNumberFormat="1" applyFont="1"/>
    <xf numFmtId="167" fontId="14" fillId="0" borderId="0" xfId="0" applyNumberFormat="1" applyFont="1"/>
    <xf numFmtId="4" fontId="5" fillId="0" borderId="0" xfId="0" applyNumberFormat="1" applyFont="1"/>
    <xf numFmtId="4" fontId="15" fillId="0" borderId="0" xfId="0" applyNumberFormat="1" applyFont="1"/>
    <xf numFmtId="0" fontId="15" fillId="0" borderId="0" xfId="0" applyFont="1"/>
    <xf numFmtId="4" fontId="5" fillId="0" borderId="20" xfId="0" applyNumberFormat="1" applyFont="1" applyBorder="1" applyAlignment="1">
      <alignment horizontal="center" vertical="center" wrapText="1"/>
    </xf>
    <xf numFmtId="10" fontId="6" fillId="0" borderId="21" xfId="0" applyNumberFormat="1" applyFont="1" applyBorder="1" applyAlignment="1">
      <alignment horizontal="center" vertical="center" wrapText="1"/>
    </xf>
    <xf numFmtId="4" fontId="5" fillId="0" borderId="0" xfId="0" applyNumberFormat="1" applyFont="1" applyAlignment="1">
      <alignment wrapText="1"/>
    </xf>
    <xf numFmtId="4" fontId="6" fillId="0" borderId="13" xfId="0" applyNumberFormat="1" applyFont="1" applyBorder="1" applyAlignment="1">
      <alignment horizontal="center" wrapText="1"/>
    </xf>
    <xf numFmtId="1" fontId="5" fillId="0" borderId="22" xfId="0" applyNumberFormat="1" applyFont="1" applyBorder="1"/>
    <xf numFmtId="4" fontId="5" fillId="0" borderId="0" xfId="0" applyNumberFormat="1" applyFont="1" applyAlignment="1">
      <alignment horizontal="right"/>
    </xf>
    <xf numFmtId="10" fontId="5" fillId="0" borderId="23" xfId="0" applyNumberFormat="1" applyFont="1" applyBorder="1" applyAlignment="1">
      <alignment horizontal="center"/>
    </xf>
    <xf numFmtId="10" fontId="5" fillId="0" borderId="24" xfId="0" applyNumberFormat="1" applyFont="1" applyBorder="1" applyAlignment="1">
      <alignment horizontal="center"/>
    </xf>
    <xf numFmtId="0" fontId="16" fillId="0" borderId="14" xfId="0" applyFont="1" applyBorder="1" applyAlignment="1">
      <alignment horizontal="center" vertical="center" wrapText="1"/>
    </xf>
    <xf numFmtId="1" fontId="5" fillId="0" borderId="26" xfId="0" applyNumberFormat="1" applyFont="1" applyBorder="1"/>
    <xf numFmtId="4" fontId="5" fillId="0" borderId="27" xfId="0" applyNumberFormat="1" applyFont="1" applyBorder="1" applyAlignment="1">
      <alignment horizontal="right"/>
    </xf>
    <xf numFmtId="10" fontId="5" fillId="0" borderId="28" xfId="0" applyNumberFormat="1" applyFont="1" applyBorder="1" applyAlignment="1">
      <alignment horizontal="center"/>
    </xf>
    <xf numFmtId="10" fontId="5" fillId="0" borderId="29" xfId="0" applyNumberFormat="1" applyFont="1" applyBorder="1" applyAlignment="1">
      <alignment horizontal="center"/>
    </xf>
    <xf numFmtId="0" fontId="5" fillId="0" borderId="0" xfId="0" applyFont="1"/>
    <xf numFmtId="1" fontId="5" fillId="0" borderId="31" xfId="0" applyNumberFormat="1" applyFont="1" applyBorder="1"/>
    <xf numFmtId="165" fontId="5" fillId="0" borderId="32" xfId="0" applyNumberFormat="1" applyFont="1" applyBorder="1" applyAlignment="1">
      <alignment horizontal="center"/>
    </xf>
    <xf numFmtId="10" fontId="5" fillId="0" borderId="33" xfId="0" applyNumberFormat="1" applyFont="1" applyBorder="1" applyAlignment="1">
      <alignment horizontal="center"/>
    </xf>
    <xf numFmtId="10" fontId="5" fillId="0" borderId="34" xfId="0" applyNumberFormat="1" applyFont="1" applyBorder="1" applyAlignment="1">
      <alignment horizontal="center"/>
    </xf>
    <xf numFmtId="1" fontId="5" fillId="0" borderId="0" xfId="0" applyNumberFormat="1" applyFont="1"/>
    <xf numFmtId="165" fontId="5" fillId="0" borderId="0" xfId="0" applyNumberFormat="1" applyFont="1" applyAlignment="1">
      <alignment horizontal="center"/>
    </xf>
    <xf numFmtId="10" fontId="5" fillId="0" borderId="0" xfId="0" applyNumberFormat="1" applyFont="1" applyAlignment="1">
      <alignment horizontal="center"/>
    </xf>
    <xf numFmtId="10" fontId="5" fillId="0" borderId="0" xfId="0" applyNumberFormat="1" applyFont="1"/>
    <xf numFmtId="1" fontId="6" fillId="0" borderId="36" xfId="0" applyNumberFormat="1" applyFont="1" applyBorder="1" applyAlignment="1">
      <alignment horizontal="center"/>
    </xf>
    <xf numFmtId="1" fontId="6" fillId="0" borderId="37" xfId="0" applyNumberFormat="1" applyFont="1" applyBorder="1" applyAlignment="1">
      <alignment horizontal="center"/>
    </xf>
    <xf numFmtId="1" fontId="6" fillId="0" borderId="38" xfId="0" applyNumberFormat="1" applyFont="1" applyBorder="1" applyAlignment="1">
      <alignment horizontal="center"/>
    </xf>
    <xf numFmtId="0" fontId="5" fillId="0" borderId="39" xfId="0" applyFont="1" applyBorder="1" applyAlignment="1">
      <alignment horizontal="center" vertical="center"/>
    </xf>
    <xf numFmtId="0" fontId="5" fillId="0" borderId="39" xfId="0" applyFont="1" applyBorder="1" applyAlignment="1">
      <alignment horizontal="center" vertical="center" wrapText="1"/>
    </xf>
    <xf numFmtId="166" fontId="5" fillId="0" borderId="40" xfId="0" applyNumberFormat="1" applyFont="1" applyBorder="1" applyAlignment="1">
      <alignment horizontal="center" vertical="center" wrapText="1"/>
    </xf>
    <xf numFmtId="166" fontId="5" fillId="0" borderId="34" xfId="0" applyNumberFormat="1" applyFont="1" applyBorder="1" applyAlignment="1">
      <alignment horizontal="center" vertical="center" wrapText="1"/>
    </xf>
    <xf numFmtId="2" fontId="5" fillId="0" borderId="39" xfId="0" applyNumberFormat="1" applyFont="1" applyBorder="1" applyAlignment="1">
      <alignment horizontal="center" wrapText="1"/>
    </xf>
    <xf numFmtId="3" fontId="8" fillId="0" borderId="13" xfId="0" applyNumberFormat="1" applyFont="1" applyBorder="1"/>
    <xf numFmtId="3" fontId="8" fillId="0" borderId="9" xfId="0" applyNumberFormat="1" applyFont="1" applyBorder="1" applyAlignment="1">
      <alignment horizontal="left"/>
    </xf>
    <xf numFmtId="166" fontId="5" fillId="0" borderId="41" xfId="0" applyNumberFormat="1" applyFont="1" applyBorder="1"/>
    <xf numFmtId="166" fontId="5" fillId="0" borderId="24" xfId="0" applyNumberFormat="1" applyFont="1" applyBorder="1"/>
    <xf numFmtId="2" fontId="5" fillId="0" borderId="13" xfId="0" applyNumberFormat="1" applyFont="1" applyBorder="1" applyAlignment="1">
      <alignment horizontal="center" wrapText="1"/>
    </xf>
    <xf numFmtId="3" fontId="8" fillId="0" borderId="42" xfId="0" applyNumberFormat="1" applyFont="1" applyBorder="1"/>
    <xf numFmtId="3" fontId="8" fillId="0" borderId="43" xfId="0" applyNumberFormat="1" applyFont="1" applyBorder="1" applyAlignment="1">
      <alignment horizontal="left"/>
    </xf>
    <xf numFmtId="166" fontId="5" fillId="0" borderId="44" xfId="0" applyNumberFormat="1" applyFont="1" applyBorder="1"/>
    <xf numFmtId="166" fontId="5" fillId="0" borderId="29" xfId="0" applyNumberFormat="1" applyFont="1" applyBorder="1"/>
    <xf numFmtId="2" fontId="5" fillId="0" borderId="42" xfId="0" applyNumberFormat="1" applyFont="1" applyBorder="1" applyAlignment="1">
      <alignment horizontal="center" wrapText="1"/>
    </xf>
    <xf numFmtId="3" fontId="8" fillId="0" borderId="45" xfId="0" applyNumberFormat="1" applyFont="1" applyBorder="1"/>
    <xf numFmtId="3" fontId="8" fillId="0" borderId="46" xfId="0" applyNumberFormat="1" applyFont="1" applyBorder="1" applyAlignment="1">
      <alignment horizontal="left"/>
    </xf>
    <xf numFmtId="166" fontId="5" fillId="0" borderId="47" xfId="0" applyNumberFormat="1" applyFont="1" applyBorder="1"/>
    <xf numFmtId="166" fontId="5" fillId="0" borderId="48" xfId="0" applyNumberFormat="1" applyFont="1" applyBorder="1"/>
    <xf numFmtId="2" fontId="5" fillId="0" borderId="45" xfId="0" applyNumberFormat="1" applyFont="1" applyBorder="1" applyAlignment="1">
      <alignment horizontal="center" wrapText="1"/>
    </xf>
    <xf numFmtId="0" fontId="5" fillId="0" borderId="0" xfId="0" applyFont="1" applyAlignment="1">
      <alignment horizontal="center"/>
    </xf>
    <xf numFmtId="166" fontId="5" fillId="0" borderId="0" xfId="0" applyNumberFormat="1" applyFont="1"/>
    <xf numFmtId="2" fontId="5" fillId="0" borderId="0" xfId="0" applyNumberFormat="1" applyFont="1"/>
    <xf numFmtId="167" fontId="5" fillId="0" borderId="0" xfId="0" applyNumberFormat="1" applyFont="1"/>
    <xf numFmtId="4" fontId="5" fillId="7" borderId="13" xfId="0" applyNumberFormat="1" applyFont="1" applyFill="1" applyBorder="1" applyAlignment="1">
      <alignment horizontal="right" wrapText="1"/>
    </xf>
    <xf numFmtId="4" fontId="5" fillId="7" borderId="42" xfId="0" applyNumberFormat="1" applyFont="1" applyFill="1" applyBorder="1" applyAlignment="1">
      <alignment horizontal="right" wrapText="1"/>
    </xf>
    <xf numFmtId="4" fontId="5" fillId="7" borderId="45" xfId="0" applyNumberFormat="1" applyFont="1" applyFill="1" applyBorder="1" applyAlignment="1">
      <alignment horizontal="right" wrapText="1"/>
    </xf>
    <xf numFmtId="10" fontId="6" fillId="7" borderId="25" xfId="0" applyNumberFormat="1" applyFont="1" applyFill="1" applyBorder="1" applyAlignment="1">
      <alignment horizontal="center"/>
    </xf>
    <xf numFmtId="10" fontId="6" fillId="7" borderId="30" xfId="0" applyNumberFormat="1" applyFont="1" applyFill="1" applyBorder="1" applyAlignment="1">
      <alignment horizontal="center"/>
    </xf>
    <xf numFmtId="10" fontId="6" fillId="7" borderId="35" xfId="0" applyNumberFormat="1" applyFont="1" applyFill="1" applyBorder="1" applyAlignment="1">
      <alignment horizontal="center"/>
    </xf>
    <xf numFmtId="4" fontId="6" fillId="3" borderId="39" xfId="0" applyNumberFormat="1" applyFont="1" applyFill="1" applyBorder="1" applyAlignment="1">
      <alignment horizontal="center" vertical="center" wrapText="1"/>
    </xf>
    <xf numFmtId="0" fontId="18" fillId="0" borderId="0" xfId="0" applyFont="1"/>
    <xf numFmtId="0" fontId="15" fillId="0" borderId="0" xfId="0" applyFont="1" applyAlignment="1">
      <alignment horizontal="left"/>
    </xf>
    <xf numFmtId="0" fontId="19" fillId="0" borderId="0" xfId="0" applyFont="1"/>
    <xf numFmtId="0" fontId="0" fillId="0" borderId="0" xfId="0" applyFont="1"/>
    <xf numFmtId="0" fontId="8" fillId="0" borderId="0" xfId="0" applyFont="1"/>
    <xf numFmtId="0" fontId="0" fillId="0" borderId="0" xfId="0" applyFont="1" applyAlignment="1">
      <alignment horizontal="center" wrapText="1"/>
    </xf>
    <xf numFmtId="0" fontId="0" fillId="0" borderId="0" xfId="0" applyFont="1" applyAlignment="1">
      <alignment wrapText="1"/>
    </xf>
    <xf numFmtId="0" fontId="21" fillId="0" borderId="0" xfId="0" applyFont="1"/>
    <xf numFmtId="4" fontId="15" fillId="0" borderId="0" xfId="0" applyNumberFormat="1" applyFont="1" applyAlignment="1">
      <alignment horizontal="left"/>
    </xf>
    <xf numFmtId="0" fontId="22" fillId="0" borderId="0" xfId="0" applyFont="1" applyAlignment="1">
      <alignment horizontal="center"/>
    </xf>
    <xf numFmtId="0" fontId="19" fillId="0" borderId="0" xfId="0" applyFont="1" applyAlignment="1">
      <alignment horizontal="center"/>
    </xf>
    <xf numFmtId="0" fontId="19" fillId="0" borderId="18" xfId="0" applyFont="1" applyBorder="1" applyAlignment="1">
      <alignment wrapText="1"/>
    </xf>
    <xf numFmtId="0" fontId="22" fillId="0" borderId="0" xfId="0" applyFont="1"/>
    <xf numFmtId="4" fontId="20" fillId="0" borderId="55" xfId="0" applyNumberFormat="1" applyFont="1" applyBorder="1"/>
    <xf numFmtId="0" fontId="23" fillId="0" borderId="0" xfId="0" applyFont="1"/>
    <xf numFmtId="4" fontId="20" fillId="3" borderId="65" xfId="0" applyNumberFormat="1" applyFont="1" applyFill="1" applyBorder="1" applyAlignment="1">
      <alignment horizontal="right"/>
    </xf>
    <xf numFmtId="4" fontId="20" fillId="3" borderId="57" xfId="0" applyNumberFormat="1" applyFont="1" applyFill="1" applyBorder="1"/>
    <xf numFmtId="4" fontId="20" fillId="3" borderId="51" xfId="0" applyNumberFormat="1" applyFont="1" applyFill="1" applyBorder="1"/>
    <xf numFmtId="4" fontId="15" fillId="0" borderId="0" xfId="0" applyNumberFormat="1" applyFont="1" applyFill="1" applyAlignment="1">
      <alignment horizontal="left"/>
    </xf>
    <xf numFmtId="4" fontId="0" fillId="7" borderId="1" xfId="0" applyNumberFormat="1" applyFill="1" applyBorder="1" applyAlignment="1" applyProtection="1">
      <alignment vertical="center"/>
      <protection locked="0"/>
    </xf>
    <xf numFmtId="4" fontId="1" fillId="8" borderId="13" xfId="0" applyNumberFormat="1" applyFont="1" applyFill="1" applyBorder="1" applyAlignment="1">
      <alignment horizontal="center" vertical="center" wrapText="1"/>
    </xf>
    <xf numFmtId="4" fontId="1" fillId="8" borderId="14" xfId="0" applyNumberFormat="1" applyFont="1" applyFill="1" applyBorder="1" applyAlignment="1">
      <alignment vertical="center" wrapText="1"/>
    </xf>
    <xf numFmtId="4" fontId="1" fillId="3" borderId="1" xfId="0" applyNumberFormat="1" applyFont="1" applyFill="1" applyBorder="1" applyAlignment="1">
      <alignment horizontal="center" vertical="center" wrapText="1"/>
    </xf>
    <xf numFmtId="4" fontId="1" fillId="9" borderId="13" xfId="0" applyNumberFormat="1" applyFont="1" applyFill="1" applyBorder="1" applyAlignment="1">
      <alignment horizontal="center" vertical="center" wrapText="1"/>
    </xf>
    <xf numFmtId="4" fontId="1" fillId="4" borderId="13" xfId="0" applyNumberFormat="1" applyFont="1" applyFill="1" applyBorder="1" applyAlignment="1">
      <alignment horizontal="center" vertical="center" wrapText="1"/>
    </xf>
    <xf numFmtId="4" fontId="9" fillId="4" borderId="13" xfId="0" applyNumberFormat="1" applyFont="1" applyFill="1" applyBorder="1" applyAlignment="1">
      <alignment horizontal="center" vertical="center" wrapText="1"/>
    </xf>
    <xf numFmtId="9" fontId="1" fillId="5" borderId="1" xfId="1" applyFont="1" applyFill="1" applyBorder="1" applyAlignment="1">
      <alignment vertical="center" wrapText="1"/>
    </xf>
    <xf numFmtId="4" fontId="1" fillId="3" borderId="1" xfId="0" applyNumberFormat="1" applyFont="1" applyFill="1" applyBorder="1" applyAlignment="1">
      <alignment vertical="center"/>
    </xf>
    <xf numFmtId="0" fontId="19" fillId="0" borderId="18" xfId="0" applyFont="1" applyFill="1" applyBorder="1" applyAlignment="1">
      <alignment wrapText="1"/>
    </xf>
    <xf numFmtId="4" fontId="19" fillId="0" borderId="18" xfId="0" applyNumberFormat="1" applyFont="1" applyFill="1" applyBorder="1" applyAlignment="1">
      <alignment wrapText="1"/>
    </xf>
    <xf numFmtId="4" fontId="6" fillId="7" borderId="39" xfId="0" applyNumberFormat="1" applyFont="1" applyFill="1" applyBorder="1" applyAlignment="1">
      <alignment horizontal="center" wrapText="1"/>
    </xf>
    <xf numFmtId="4" fontId="6" fillId="0" borderId="1" xfId="0" applyNumberFormat="1" applyFont="1" applyBorder="1"/>
    <xf numFmtId="4" fontId="6" fillId="0" borderId="39" xfId="0" applyNumberFormat="1" applyFont="1" applyFill="1" applyBorder="1" applyAlignment="1">
      <alignment horizontal="center" wrapText="1"/>
    </xf>
    <xf numFmtId="9" fontId="5" fillId="0" borderId="13" xfId="1" applyFont="1" applyBorder="1" applyAlignment="1">
      <alignment horizontal="center" wrapText="1"/>
    </xf>
    <xf numFmtId="9" fontId="5" fillId="0" borderId="42" xfId="1" applyFont="1" applyBorder="1" applyAlignment="1">
      <alignment horizontal="center" wrapText="1"/>
    </xf>
    <xf numFmtId="9" fontId="5" fillId="0" borderId="45" xfId="1" applyFont="1" applyBorder="1" applyAlignment="1">
      <alignment horizontal="center" wrapText="1"/>
    </xf>
    <xf numFmtId="4" fontId="5" fillId="3" borderId="13" xfId="0" applyNumberFormat="1" applyFont="1" applyFill="1" applyBorder="1" applyAlignment="1">
      <alignment horizontal="right" wrapText="1"/>
    </xf>
    <xf numFmtId="4" fontId="6" fillId="3" borderId="1" xfId="0" applyNumberFormat="1" applyFont="1" applyFill="1" applyBorder="1"/>
    <xf numFmtId="1" fontId="8" fillId="0" borderId="66" xfId="0" applyNumberFormat="1" applyFont="1" applyBorder="1"/>
    <xf numFmtId="0" fontId="5" fillId="0" borderId="41" xfId="0" applyFont="1" applyBorder="1"/>
    <xf numFmtId="166" fontId="5" fillId="0" borderId="67" xfId="0" applyNumberFormat="1" applyFont="1" applyBorder="1"/>
    <xf numFmtId="168" fontId="5" fillId="0" borderId="41" xfId="0" applyNumberFormat="1" applyFont="1" applyBorder="1"/>
    <xf numFmtId="168" fontId="5" fillId="0" borderId="67" xfId="0" applyNumberFormat="1" applyFont="1" applyBorder="1"/>
    <xf numFmtId="169" fontId="5" fillId="0" borderId="10" xfId="0" applyNumberFormat="1" applyFont="1" applyBorder="1"/>
    <xf numFmtId="167" fontId="5" fillId="0" borderId="10" xfId="0" applyNumberFormat="1" applyFont="1" applyBorder="1"/>
    <xf numFmtId="1" fontId="8" fillId="0" borderId="68" xfId="0" applyNumberFormat="1" applyFont="1" applyBorder="1"/>
    <xf numFmtId="0" fontId="5" fillId="0" borderId="69" xfId="0" applyFont="1" applyBorder="1"/>
    <xf numFmtId="166" fontId="5" fillId="0" borderId="70" xfId="0" applyNumberFormat="1" applyFont="1" applyBorder="1"/>
    <xf numFmtId="168" fontId="5" fillId="0" borderId="69" xfId="0" applyNumberFormat="1" applyFont="1" applyBorder="1"/>
    <xf numFmtId="168" fontId="5" fillId="0" borderId="70" xfId="0" applyNumberFormat="1" applyFont="1" applyBorder="1"/>
    <xf numFmtId="169" fontId="5" fillId="0" borderId="49" xfId="0" applyNumberFormat="1" applyFont="1" applyBorder="1"/>
    <xf numFmtId="167" fontId="5" fillId="0" borderId="49" xfId="0" applyNumberFormat="1" applyFont="1" applyBorder="1"/>
    <xf numFmtId="0" fontId="5" fillId="0" borderId="47" xfId="0" applyFont="1" applyBorder="1"/>
    <xf numFmtId="168" fontId="5" fillId="0" borderId="47" xfId="0" applyNumberFormat="1" applyFont="1" applyBorder="1"/>
    <xf numFmtId="168" fontId="5" fillId="0" borderId="48" xfId="0" applyNumberFormat="1" applyFont="1" applyBorder="1"/>
    <xf numFmtId="1" fontId="6" fillId="0" borderId="2" xfId="0" applyNumberFormat="1" applyFont="1" applyBorder="1" applyAlignment="1">
      <alignment horizontal="center"/>
    </xf>
    <xf numFmtId="1" fontId="5" fillId="0" borderId="2" xfId="0" applyNumberFormat="1" applyFont="1" applyBorder="1"/>
    <xf numFmtId="1" fontId="5" fillId="0" borderId="4" xfId="0" applyNumberFormat="1" applyFont="1" applyBorder="1"/>
    <xf numFmtId="167" fontId="8" fillId="0" borderId="4" xfId="0" applyNumberFormat="1" applyFont="1" applyBorder="1"/>
    <xf numFmtId="1" fontId="6" fillId="0" borderId="36" xfId="0" applyNumberFormat="1" applyFont="1" applyFill="1" applyBorder="1" applyAlignment="1">
      <alignment horizontal="center"/>
    </xf>
    <xf numFmtId="167" fontId="5" fillId="5" borderId="1" xfId="0" applyNumberFormat="1" applyFont="1" applyFill="1" applyBorder="1"/>
    <xf numFmtId="167" fontId="5" fillId="0" borderId="1" xfId="0" applyNumberFormat="1" applyFont="1" applyBorder="1"/>
    <xf numFmtId="4" fontId="0" fillId="0" borderId="1" xfId="0" applyNumberFormat="1" applyBorder="1" applyAlignment="1">
      <alignment vertical="center"/>
    </xf>
    <xf numFmtId="4" fontId="0" fillId="3" borderId="1" xfId="0" applyNumberFormat="1" applyFill="1" applyBorder="1" applyAlignment="1">
      <alignment vertical="center"/>
    </xf>
    <xf numFmtId="0" fontId="0" fillId="0" borderId="1" xfId="0" applyBorder="1" applyAlignment="1">
      <alignment vertical="center"/>
    </xf>
    <xf numFmtId="4" fontId="20" fillId="0" borderId="51" xfId="0" applyNumberFormat="1" applyFont="1" applyFill="1" applyBorder="1"/>
    <xf numFmtId="0" fontId="21" fillId="0" borderId="71" xfId="0" applyFont="1" applyBorder="1" applyAlignment="1">
      <alignment vertical="center"/>
    </xf>
    <xf numFmtId="4" fontId="1" fillId="4" borderId="14" xfId="0" applyNumberFormat="1" applyFont="1" applyFill="1" applyBorder="1" applyAlignment="1">
      <alignment horizontal="center" vertical="center" wrapText="1"/>
    </xf>
    <xf numFmtId="4" fontId="1" fillId="3" borderId="14" xfId="0" applyNumberFormat="1" applyFont="1" applyFill="1" applyBorder="1" applyAlignment="1">
      <alignment horizontal="center" vertical="center" wrapText="1"/>
    </xf>
    <xf numFmtId="0" fontId="6" fillId="3" borderId="1" xfId="0" applyFont="1" applyFill="1" applyBorder="1" applyAlignment="1">
      <alignment horizontal="center" vertical="center"/>
    </xf>
    <xf numFmtId="4" fontId="5" fillId="0" borderId="1" xfId="0" applyNumberFormat="1" applyFont="1" applyBorder="1" applyAlignment="1">
      <alignment vertical="center"/>
    </xf>
    <xf numFmtId="4" fontId="5" fillId="3" borderId="1" xfId="0" applyNumberFormat="1" applyFont="1" applyFill="1" applyBorder="1" applyAlignment="1">
      <alignment vertical="center"/>
    </xf>
    <xf numFmtId="0" fontId="1" fillId="4" borderId="50" xfId="0" applyFont="1" applyFill="1" applyBorder="1" applyAlignment="1">
      <alignment horizontal="center" vertical="center"/>
    </xf>
    <xf numFmtId="0" fontId="1" fillId="4" borderId="51" xfId="0" applyFont="1" applyFill="1" applyBorder="1" applyAlignment="1">
      <alignment horizontal="center" vertical="center"/>
    </xf>
    <xf numFmtId="0" fontId="1" fillId="4" borderId="52" xfId="0" applyFont="1" applyFill="1" applyBorder="1" applyAlignment="1">
      <alignment horizontal="center" vertical="center"/>
    </xf>
    <xf numFmtId="0" fontId="0" fillId="0" borderId="60" xfId="0" applyBorder="1" applyAlignment="1">
      <alignment vertical="center"/>
    </xf>
    <xf numFmtId="0" fontId="0" fillId="0" borderId="61" xfId="0" applyBorder="1" applyAlignment="1">
      <alignment vertical="center"/>
    </xf>
    <xf numFmtId="0" fontId="0" fillId="0" borderId="61" xfId="0" applyBorder="1" applyAlignment="1">
      <alignment vertical="center" wrapText="1"/>
    </xf>
    <xf numFmtId="4" fontId="0" fillId="0" borderId="62" xfId="0" applyNumberFormat="1" applyBorder="1" applyAlignment="1">
      <alignment vertical="center"/>
    </xf>
    <xf numFmtId="0" fontId="0" fillId="0" borderId="53" xfId="0" applyBorder="1" applyAlignment="1">
      <alignment vertical="center"/>
    </xf>
    <xf numFmtId="4" fontId="0" fillId="0" borderId="54" xfId="0" applyNumberFormat="1" applyBorder="1" applyAlignment="1">
      <alignment vertical="center"/>
    </xf>
    <xf numFmtId="0" fontId="0" fillId="0" borderId="63" xfId="0" applyBorder="1" applyAlignment="1">
      <alignment vertical="center"/>
    </xf>
    <xf numFmtId="0" fontId="0" fillId="0" borderId="64" xfId="0" applyBorder="1" applyAlignment="1">
      <alignment vertical="center"/>
    </xf>
    <xf numFmtId="0" fontId="0" fillId="0" borderId="64" xfId="0" applyBorder="1" applyAlignment="1">
      <alignment vertical="center" wrapText="1"/>
    </xf>
    <xf numFmtId="4" fontId="0" fillId="0" borderId="58" xfId="0" applyNumberFormat="1" applyBorder="1" applyAlignment="1">
      <alignment vertical="center"/>
    </xf>
    <xf numFmtId="14" fontId="1" fillId="2" borderId="4" xfId="0" applyNumberFormat="1" applyFont="1" applyFill="1" applyBorder="1" applyAlignment="1" applyProtection="1">
      <alignment horizontal="center" vertical="center" wrapText="1"/>
      <protection locked="0"/>
    </xf>
    <xf numFmtId="4" fontId="9" fillId="10" borderId="13" xfId="0" applyNumberFormat="1" applyFont="1" applyFill="1" applyBorder="1" applyAlignment="1">
      <alignment horizontal="center" vertical="center" wrapText="1"/>
    </xf>
    <xf numFmtId="4" fontId="4" fillId="11" borderId="52" xfId="0" applyNumberFormat="1" applyFont="1" applyFill="1" applyBorder="1" applyAlignment="1">
      <alignment vertical="center" wrapText="1"/>
    </xf>
    <xf numFmtId="4" fontId="0" fillId="11" borderId="14" xfId="0" applyNumberFormat="1" applyFill="1" applyBorder="1" applyAlignment="1" applyProtection="1">
      <alignment vertical="center" wrapText="1"/>
      <protection locked="0"/>
    </xf>
    <xf numFmtId="170" fontId="0" fillId="11" borderId="14" xfId="0" applyNumberFormat="1" applyFill="1" applyBorder="1" applyAlignment="1">
      <alignment vertical="center" wrapText="1"/>
    </xf>
    <xf numFmtId="4" fontId="6" fillId="0" borderId="39" xfId="0" applyNumberFormat="1" applyFont="1" applyBorder="1" applyAlignment="1">
      <alignment horizontal="center" vertical="center" wrapText="1"/>
    </xf>
    <xf numFmtId="4" fontId="5" fillId="0" borderId="13" xfId="0" applyNumberFormat="1" applyFont="1" applyBorder="1" applyAlignment="1">
      <alignment horizontal="right" wrapText="1"/>
    </xf>
    <xf numFmtId="4" fontId="5" fillId="0" borderId="1" xfId="0" applyNumberFormat="1" applyFont="1" applyBorder="1" applyAlignment="1">
      <alignment horizontal="right" wrapText="1"/>
    </xf>
    <xf numFmtId="0" fontId="25" fillId="0" borderId="0" xfId="0" applyFont="1" applyAlignment="1">
      <alignment vertical="center" wrapText="1"/>
    </xf>
    <xf numFmtId="0" fontId="0" fillId="0" borderId="0" xfId="0" applyAlignment="1">
      <alignment vertical="center" wrapText="1"/>
    </xf>
    <xf numFmtId="4" fontId="0" fillId="7" borderId="0" xfId="0" applyNumberFormat="1" applyFill="1" applyAlignment="1">
      <alignment vertical="center" wrapText="1"/>
    </xf>
    <xf numFmtId="4" fontId="0" fillId="0" borderId="0" xfId="0" applyNumberFormat="1" applyAlignment="1">
      <alignment vertical="center" wrapText="1"/>
    </xf>
    <xf numFmtId="0" fontId="1" fillId="0" borderId="0" xfId="0" applyFont="1" applyAlignment="1">
      <alignment vertical="center" wrapText="1"/>
    </xf>
    <xf numFmtId="4" fontId="1" fillId="3" borderId="0" xfId="0" applyNumberFormat="1" applyFont="1" applyFill="1" applyAlignment="1">
      <alignment vertical="center" wrapText="1"/>
    </xf>
    <xf numFmtId="0" fontId="7" fillId="6" borderId="0" xfId="0" applyFont="1" applyFill="1" applyAlignment="1">
      <alignment horizontal="center" vertical="center"/>
    </xf>
    <xf numFmtId="4" fontId="1" fillId="0" borderId="2" xfId="0" applyNumberFormat="1" applyFont="1" applyBorder="1" applyAlignment="1">
      <alignment horizontal="center" vertical="center" wrapText="1"/>
    </xf>
    <xf numFmtId="4" fontId="1" fillId="0" borderId="4" xfId="0" applyNumberFormat="1" applyFont="1" applyBorder="1" applyAlignment="1">
      <alignment horizontal="center" vertical="center" wrapText="1"/>
    </xf>
    <xf numFmtId="4" fontId="1" fillId="2" borderId="4" xfId="0" applyNumberFormat="1" applyFont="1" applyFill="1" applyBorder="1" applyAlignment="1" applyProtection="1">
      <alignment horizontal="left" vertical="center" wrapText="1"/>
      <protection locked="0"/>
    </xf>
    <xf numFmtId="4" fontId="1" fillId="2" borderId="3" xfId="0" applyNumberFormat="1" applyFont="1" applyFill="1" applyBorder="1" applyAlignment="1" applyProtection="1">
      <alignment horizontal="left" vertical="center" wrapText="1"/>
      <protection locked="0"/>
    </xf>
    <xf numFmtId="4" fontId="3" fillId="2" borderId="7" xfId="0" applyNumberFormat="1" applyFont="1" applyFill="1" applyBorder="1" applyAlignment="1" applyProtection="1">
      <alignment horizontal="left" vertical="center" wrapText="1"/>
      <protection locked="0"/>
    </xf>
    <xf numFmtId="4" fontId="3" fillId="2" borderId="9" xfId="0" applyNumberFormat="1" applyFont="1" applyFill="1" applyBorder="1" applyAlignment="1" applyProtection="1">
      <alignment horizontal="left" vertical="center" wrapText="1"/>
      <protection locked="0"/>
    </xf>
    <xf numFmtId="4" fontId="0" fillId="0" borderId="0" xfId="0" applyNumberFormat="1" applyBorder="1" applyAlignment="1">
      <alignment horizontal="center" vertical="center" wrapText="1"/>
    </xf>
    <xf numFmtId="3" fontId="0" fillId="2" borderId="4" xfId="0" applyNumberFormat="1" applyFill="1" applyBorder="1" applyAlignment="1" applyProtection="1">
      <alignment horizontal="center" vertical="center" wrapText="1"/>
      <protection locked="0"/>
    </xf>
    <xf numFmtId="3" fontId="0" fillId="2" borderId="3" xfId="0" applyNumberFormat="1" applyFill="1" applyBorder="1" applyAlignment="1" applyProtection="1">
      <alignment horizontal="center" vertical="center" wrapText="1"/>
      <protection locked="0"/>
    </xf>
    <xf numFmtId="4" fontId="8" fillId="0" borderId="0" xfId="0" applyNumberFormat="1" applyFont="1" applyBorder="1" applyAlignment="1">
      <alignment horizontal="left" vertical="center" wrapText="1"/>
    </xf>
    <xf numFmtId="0" fontId="0" fillId="5" borderId="1" xfId="0" applyFill="1" applyBorder="1" applyAlignment="1">
      <alignment horizontal="left" vertical="center" wrapText="1"/>
    </xf>
    <xf numFmtId="14" fontId="3" fillId="2" borderId="0" xfId="0" applyNumberFormat="1" applyFont="1" applyFill="1" applyBorder="1" applyAlignment="1" applyProtection="1">
      <alignment horizontal="left" vertical="center" wrapText="1"/>
      <protection locked="0"/>
    </xf>
    <xf numFmtId="14" fontId="3" fillId="2" borderId="10" xfId="0" applyNumberFormat="1" applyFont="1" applyFill="1" applyBorder="1" applyAlignment="1" applyProtection="1">
      <alignment horizontal="left" vertical="center" wrapText="1"/>
      <protection locked="0"/>
    </xf>
    <xf numFmtId="4" fontId="1" fillId="9" borderId="1" xfId="0" applyNumberFormat="1" applyFont="1" applyFill="1" applyBorder="1" applyAlignment="1">
      <alignment horizontal="center" vertical="center" wrapText="1"/>
    </xf>
    <xf numFmtId="4" fontId="1" fillId="4" borderId="2" xfId="0" applyNumberFormat="1" applyFont="1" applyFill="1" applyBorder="1" applyAlignment="1">
      <alignment horizontal="center" vertical="center" wrapText="1"/>
    </xf>
    <xf numFmtId="4" fontId="1" fillId="4" borderId="4" xfId="0" applyNumberFormat="1" applyFont="1" applyFill="1" applyBorder="1" applyAlignment="1">
      <alignment horizontal="center" vertical="center" wrapText="1"/>
    </xf>
    <xf numFmtId="4" fontId="1" fillId="4" borderId="3" xfId="0" applyNumberFormat="1" applyFont="1" applyFill="1" applyBorder="1" applyAlignment="1">
      <alignment horizontal="center" vertical="center" wrapText="1"/>
    </xf>
    <xf numFmtId="4" fontId="4" fillId="0" borderId="50" xfId="0" applyNumberFormat="1" applyFont="1" applyBorder="1" applyAlignment="1">
      <alignment horizontal="left" vertical="center" wrapText="1"/>
    </xf>
    <xf numFmtId="4" fontId="4" fillId="0" borderId="51" xfId="0" applyNumberFormat="1" applyFont="1" applyBorder="1" applyAlignment="1">
      <alignment horizontal="left" vertical="center" wrapText="1"/>
    </xf>
    <xf numFmtId="0" fontId="0" fillId="0" borderId="14" xfId="0" applyBorder="1" applyAlignment="1">
      <alignment horizontal="left" vertical="center" wrapText="1"/>
    </xf>
    <xf numFmtId="0" fontId="0" fillId="0" borderId="11" xfId="0" applyBorder="1" applyAlignment="1">
      <alignment horizontal="left" vertical="center" wrapText="1"/>
    </xf>
    <xf numFmtId="0" fontId="0" fillId="0" borderId="6" xfId="0" applyBorder="1" applyAlignment="1">
      <alignment horizontal="left" vertical="center" wrapText="1"/>
    </xf>
    <xf numFmtId="4" fontId="0" fillId="7" borderId="8" xfId="0" applyNumberFormat="1" applyFill="1" applyBorder="1" applyAlignment="1" applyProtection="1">
      <alignment horizontal="center" vertical="center"/>
      <protection locked="0"/>
    </xf>
    <xf numFmtId="4" fontId="0" fillId="7" borderId="7" xfId="0" applyNumberFormat="1" applyFill="1" applyBorder="1" applyAlignment="1" applyProtection="1">
      <alignment horizontal="center" vertical="center"/>
      <protection locked="0"/>
    </xf>
    <xf numFmtId="4" fontId="0" fillId="7" borderId="9" xfId="0" applyNumberFormat="1" applyFill="1" applyBorder="1" applyAlignment="1" applyProtection="1">
      <alignment horizontal="center" vertical="center"/>
      <protection locked="0"/>
    </xf>
    <xf numFmtId="4" fontId="0" fillId="7" borderId="5" xfId="0" applyNumberFormat="1" applyFill="1" applyBorder="1" applyAlignment="1" applyProtection="1">
      <alignment horizontal="center" vertical="center"/>
      <protection locked="0"/>
    </xf>
    <xf numFmtId="4" fontId="0" fillId="7" borderId="0" xfId="0" applyNumberFormat="1" applyFill="1" applyBorder="1" applyAlignment="1" applyProtection="1">
      <alignment horizontal="center" vertical="center"/>
      <protection locked="0"/>
    </xf>
    <xf numFmtId="4" fontId="0" fillId="7" borderId="10" xfId="0" applyNumberFormat="1" applyFill="1" applyBorder="1" applyAlignment="1" applyProtection="1">
      <alignment horizontal="center" vertical="center"/>
      <protection locked="0"/>
    </xf>
    <xf numFmtId="4" fontId="0" fillId="7" borderId="11" xfId="0" applyNumberFormat="1" applyFill="1" applyBorder="1" applyAlignment="1" applyProtection="1">
      <alignment horizontal="center" vertical="center"/>
      <protection locked="0"/>
    </xf>
    <xf numFmtId="4" fontId="0" fillId="7" borderId="6" xfId="0" applyNumberFormat="1" applyFill="1" applyBorder="1" applyAlignment="1" applyProtection="1">
      <alignment horizontal="center" vertical="center"/>
      <protection locked="0"/>
    </xf>
    <xf numFmtId="4" fontId="0" fillId="7" borderId="12" xfId="0" applyNumberFormat="1" applyFill="1" applyBorder="1" applyAlignment="1" applyProtection="1">
      <alignment horizontal="center" vertical="center"/>
      <protection locked="0"/>
    </xf>
    <xf numFmtId="0" fontId="17" fillId="4" borderId="15" xfId="0" applyFont="1" applyFill="1" applyBorder="1" applyAlignment="1">
      <alignment horizontal="center" vertical="center"/>
    </xf>
    <xf numFmtId="0" fontId="17" fillId="4" borderId="16" xfId="0" applyFont="1" applyFill="1" applyBorder="1" applyAlignment="1">
      <alignment horizontal="center" vertical="center"/>
    </xf>
    <xf numFmtId="0" fontId="17" fillId="4" borderId="17" xfId="0" applyFont="1" applyFill="1" applyBorder="1" applyAlignment="1">
      <alignment horizontal="center" vertical="center"/>
    </xf>
    <xf numFmtId="1" fontId="6" fillId="0" borderId="18" xfId="0" applyNumberFormat="1" applyFont="1" applyBorder="1" applyAlignment="1">
      <alignment horizontal="center" vertical="center"/>
    </xf>
    <xf numFmtId="1" fontId="6" fillId="0" borderId="19" xfId="0" applyNumberFormat="1" applyFont="1" applyBorder="1" applyAlignment="1">
      <alignment horizontal="center" vertical="center"/>
    </xf>
    <xf numFmtId="0" fontId="4" fillId="2" borderId="55" xfId="0" applyFont="1" applyFill="1" applyBorder="1" applyAlignment="1">
      <alignment horizontal="center" vertical="center"/>
    </xf>
    <xf numFmtId="0" fontId="4" fillId="2" borderId="56" xfId="0" applyFont="1" applyFill="1" applyBorder="1" applyAlignment="1">
      <alignment horizontal="center" vertical="center"/>
    </xf>
    <xf numFmtId="0" fontId="4" fillId="2" borderId="59" xfId="0" applyFont="1" applyFill="1" applyBorder="1" applyAlignment="1">
      <alignment horizontal="center" vertical="center"/>
    </xf>
    <xf numFmtId="0" fontId="17" fillId="4" borderId="0" xfId="0" applyFont="1" applyFill="1" applyAlignment="1">
      <alignment horizontal="center" vertical="center" wrapText="1"/>
    </xf>
    <xf numFmtId="0" fontId="0" fillId="4" borderId="0" xfId="0" applyFont="1" applyFill="1" applyAlignment="1">
      <alignment horizontal="center" vertical="center" wrapText="1"/>
    </xf>
    <xf numFmtId="0" fontId="21" fillId="0" borderId="1" xfId="0" applyFont="1" applyBorder="1" applyAlignment="1">
      <alignment horizontal="center" vertical="center"/>
    </xf>
    <xf numFmtId="0" fontId="4" fillId="7" borderId="0" xfId="0" applyFont="1" applyFill="1" applyAlignment="1">
      <alignment horizontal="center" vertical="center"/>
    </xf>
    <xf numFmtId="0" fontId="19" fillId="0" borderId="72" xfId="0" applyFont="1" applyBorder="1" applyAlignment="1">
      <alignment wrapText="1"/>
    </xf>
    <xf numFmtId="4" fontId="20" fillId="0" borderId="71" xfId="0" applyNumberFormat="1" applyFont="1" applyBorder="1" applyAlignment="1">
      <alignment horizontal="left"/>
    </xf>
    <xf numFmtId="4" fontId="20" fillId="0" borderId="35" xfId="0" applyNumberFormat="1" applyFont="1" applyBorder="1" applyAlignment="1">
      <alignment horizontal="left"/>
    </xf>
    <xf numFmtId="4" fontId="0" fillId="3" borderId="14" xfId="0" applyNumberFormat="1" applyFill="1" applyBorder="1" applyAlignment="1">
      <alignment vertical="center"/>
    </xf>
    <xf numFmtId="0" fontId="21" fillId="0" borderId="55" xfId="0" applyFont="1" applyBorder="1" applyAlignment="1">
      <alignment vertical="center"/>
    </xf>
    <xf numFmtId="0" fontId="0" fillId="0" borderId="54" xfId="0" applyBorder="1" applyAlignment="1">
      <alignment vertical="center"/>
    </xf>
    <xf numFmtId="3" fontId="14" fillId="0" borderId="35" xfId="0" applyNumberFormat="1" applyFont="1" applyBorder="1"/>
    <xf numFmtId="4" fontId="0" fillId="0" borderId="13" xfId="0" applyNumberFormat="1" applyBorder="1" applyAlignment="1">
      <alignment vertical="center"/>
    </xf>
    <xf numFmtId="4" fontId="0" fillId="3" borderId="13" xfId="0" applyNumberFormat="1" applyFill="1" applyBorder="1" applyAlignment="1">
      <alignment vertical="center"/>
    </xf>
    <xf numFmtId="4" fontId="19" fillId="0" borderId="64" xfId="0" applyNumberFormat="1" applyFont="1" applyBorder="1" applyAlignment="1">
      <alignment horizontal="right"/>
    </xf>
    <xf numFmtId="4" fontId="0" fillId="3" borderId="73" xfId="0" applyNumberFormat="1" applyFill="1" applyBorder="1" applyAlignment="1">
      <alignment vertical="center"/>
    </xf>
    <xf numFmtId="4" fontId="0" fillId="3" borderId="64" xfId="0" applyNumberFormat="1" applyFill="1" applyBorder="1" applyAlignment="1">
      <alignment vertical="center"/>
    </xf>
    <xf numFmtId="4" fontId="0" fillId="0" borderId="64" xfId="0" applyNumberFormat="1" applyBorder="1" applyAlignment="1">
      <alignment vertical="center"/>
    </xf>
    <xf numFmtId="4" fontId="0" fillId="0" borderId="14" xfId="0" applyNumberFormat="1" applyBorder="1" applyAlignment="1">
      <alignment vertical="center"/>
    </xf>
    <xf numFmtId="0" fontId="0" fillId="0" borderId="74" xfId="0" applyBorder="1" applyAlignment="1">
      <alignment vertical="center"/>
    </xf>
    <xf numFmtId="4" fontId="1" fillId="4" borderId="51" xfId="0" applyNumberFormat="1" applyFont="1" applyFill="1" applyBorder="1" applyAlignment="1">
      <alignment horizontal="center" vertical="center" wrapText="1"/>
    </xf>
    <xf numFmtId="4" fontId="1" fillId="3" borderId="51" xfId="0" applyNumberFormat="1" applyFont="1" applyFill="1" applyBorder="1" applyAlignment="1">
      <alignment horizontal="center" vertical="center" wrapText="1"/>
    </xf>
    <xf numFmtId="4" fontId="1" fillId="4" borderId="52" xfId="0" applyNumberFormat="1" applyFont="1" applyFill="1" applyBorder="1" applyAlignment="1">
      <alignment horizontal="center" vertical="center" wrapText="1"/>
    </xf>
  </cellXfs>
  <cellStyles count="2">
    <cellStyle name="Prozent" xfId="1" builtinId="5"/>
    <cellStyle name="Standard"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5</xdr:col>
      <xdr:colOff>190500</xdr:colOff>
      <xdr:row>18</xdr:row>
      <xdr:rowOff>19050</xdr:rowOff>
    </xdr:from>
    <xdr:to>
      <xdr:col>5</xdr:col>
      <xdr:colOff>266700</xdr:colOff>
      <xdr:row>19</xdr:row>
      <xdr:rowOff>57150</xdr:rowOff>
    </xdr:to>
    <xdr:sp macro="" textlink="">
      <xdr:nvSpPr>
        <xdr:cNvPr id="2" name="Text Box 32">
          <a:extLst>
            <a:ext uri="{FF2B5EF4-FFF2-40B4-BE49-F238E27FC236}">
              <a16:creationId xmlns:a16="http://schemas.microsoft.com/office/drawing/2014/main" id="{00000000-0008-0000-0000-000002000000}"/>
            </a:ext>
          </a:extLst>
        </xdr:cNvPr>
        <xdr:cNvSpPr txBox="1">
          <a:spLocks noChangeArrowheads="1"/>
        </xdr:cNvSpPr>
      </xdr:nvSpPr>
      <xdr:spPr bwMode="auto">
        <a:xfrm>
          <a:off x="6105525" y="56102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190500</xdr:colOff>
      <xdr:row>18</xdr:row>
      <xdr:rowOff>19050</xdr:rowOff>
    </xdr:from>
    <xdr:to>
      <xdr:col>5</xdr:col>
      <xdr:colOff>266700</xdr:colOff>
      <xdr:row>19</xdr:row>
      <xdr:rowOff>57150</xdr:rowOff>
    </xdr:to>
    <xdr:sp macro="" textlink="">
      <xdr:nvSpPr>
        <xdr:cNvPr id="3" name="Text Box 32">
          <a:extLst>
            <a:ext uri="{FF2B5EF4-FFF2-40B4-BE49-F238E27FC236}">
              <a16:creationId xmlns:a16="http://schemas.microsoft.com/office/drawing/2014/main" id="{00000000-0008-0000-0000-000003000000}"/>
            </a:ext>
          </a:extLst>
        </xdr:cNvPr>
        <xdr:cNvSpPr txBox="1">
          <a:spLocks noChangeArrowheads="1"/>
        </xdr:cNvSpPr>
      </xdr:nvSpPr>
      <xdr:spPr bwMode="auto">
        <a:xfrm>
          <a:off x="6105525" y="56102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pageSetUpPr fitToPage="1"/>
  </sheetPr>
  <dimension ref="A1:P29"/>
  <sheetViews>
    <sheetView tabSelected="1" zoomScaleNormal="100" workbookViewId="0">
      <selection activeCell="J26" sqref="J26"/>
    </sheetView>
  </sheetViews>
  <sheetFormatPr baseColWidth="10" defaultRowHeight="15" x14ac:dyDescent="0.25"/>
  <cols>
    <col min="1" max="1" width="32.42578125" style="2" customWidth="1"/>
    <col min="2" max="2" width="15.7109375" style="5" customWidth="1"/>
    <col min="3" max="3" width="13.28515625" style="5" customWidth="1"/>
    <col min="4" max="4" width="11.28515625" style="5" customWidth="1"/>
    <col min="5" max="5" width="11.85546875" style="5" customWidth="1"/>
    <col min="6" max="6" width="12.85546875" style="5" customWidth="1"/>
    <col min="7" max="8" width="13.85546875" style="5" customWidth="1"/>
    <col min="9" max="9" width="16.42578125" style="5" customWidth="1"/>
    <col min="10" max="10" width="15.7109375" style="5" customWidth="1"/>
    <col min="11" max="11" width="13.5703125" style="5" customWidth="1"/>
    <col min="12" max="12" width="6.28515625" style="2" customWidth="1"/>
    <col min="13" max="13" width="31.85546875" style="2" hidden="1" customWidth="1"/>
    <col min="14" max="14" width="15.85546875" style="2" hidden="1" customWidth="1"/>
    <col min="15" max="16384" width="11.42578125" style="2"/>
  </cols>
  <sheetData>
    <row r="1" spans="1:14" customFormat="1" ht="34.5" customHeight="1" x14ac:dyDescent="0.25">
      <c r="A1" s="197" t="s">
        <v>124</v>
      </c>
      <c r="B1" s="197"/>
      <c r="C1" s="197"/>
      <c r="D1" s="197"/>
      <c r="E1" s="197"/>
      <c r="F1" s="197"/>
      <c r="G1" s="197"/>
      <c r="H1" s="197"/>
      <c r="I1" s="197"/>
      <c r="J1" s="197"/>
      <c r="K1" s="197"/>
      <c r="N1" s="2"/>
    </row>
    <row r="2" spans="1:14" ht="15" customHeight="1" x14ac:dyDescent="0.25"/>
    <row r="3" spans="1:14" ht="21" customHeight="1" x14ac:dyDescent="0.25">
      <c r="A3" s="14" t="s">
        <v>31</v>
      </c>
      <c r="B3" s="200"/>
      <c r="C3" s="200"/>
      <c r="D3" s="200"/>
      <c r="E3" s="200"/>
      <c r="F3" s="200"/>
      <c r="G3" s="200"/>
      <c r="H3" s="200"/>
      <c r="I3" s="200"/>
      <c r="J3" s="200"/>
      <c r="K3" s="201"/>
    </row>
    <row r="4" spans="1:14" ht="21" customHeight="1" x14ac:dyDescent="0.25">
      <c r="A4" s="14" t="s">
        <v>4</v>
      </c>
      <c r="B4" s="200"/>
      <c r="C4" s="200"/>
      <c r="D4" s="201"/>
      <c r="E4" s="198" t="s">
        <v>5</v>
      </c>
      <c r="F4" s="199"/>
      <c r="G4" s="22"/>
      <c r="H4" s="183"/>
      <c r="I4" s="183"/>
      <c r="J4" s="17" t="s">
        <v>0</v>
      </c>
      <c r="K4" s="22"/>
      <c r="L4" s="2" t="str">
        <f>IF(OR(G4="",K4=""),"",ROUND((DAYS360(G4,K4,TRUE)+IF(AND(DAY(K4)&gt;=28,MONTH(K4)=2),30-DAY((K4)),0)+1)/30,2))</f>
        <v/>
      </c>
      <c r="N4" s="21"/>
    </row>
    <row r="5" spans="1:14" ht="21" customHeight="1" x14ac:dyDescent="0.25">
      <c r="A5" s="14" t="s">
        <v>30</v>
      </c>
      <c r="B5" s="205"/>
      <c r="C5" s="205"/>
      <c r="D5" s="206"/>
      <c r="N5" s="21"/>
    </row>
    <row r="6" spans="1:14" ht="15" customHeight="1" x14ac:dyDescent="0.25">
      <c r="B6" s="204"/>
      <c r="C6" s="204"/>
      <c r="D6" s="7"/>
      <c r="E6" s="7"/>
    </row>
    <row r="7" spans="1:14" ht="19.5" customHeight="1" x14ac:dyDescent="0.25">
      <c r="C7" s="212" t="s">
        <v>34</v>
      </c>
      <c r="D7" s="213"/>
      <c r="E7" s="214"/>
      <c r="F7" s="211" t="s">
        <v>10</v>
      </c>
      <c r="G7" s="211"/>
      <c r="K7" s="2"/>
    </row>
    <row r="8" spans="1:14" ht="38.25" x14ac:dyDescent="0.25">
      <c r="A8" s="15" t="s">
        <v>8</v>
      </c>
      <c r="B8" s="120" t="s">
        <v>12</v>
      </c>
      <c r="C8" s="122" t="s">
        <v>56</v>
      </c>
      <c r="D8" s="122" t="s">
        <v>9</v>
      </c>
      <c r="E8" s="123" t="s">
        <v>35</v>
      </c>
      <c r="F8" s="121" t="s">
        <v>32</v>
      </c>
      <c r="G8" s="121" t="s">
        <v>33</v>
      </c>
      <c r="H8" s="184" t="s">
        <v>118</v>
      </c>
      <c r="I8" s="184" t="s">
        <v>114</v>
      </c>
      <c r="J8" s="118" t="s">
        <v>38</v>
      </c>
      <c r="K8" s="2"/>
    </row>
    <row r="9" spans="1:14" ht="17.25" customHeight="1" x14ac:dyDescent="0.25">
      <c r="A9" s="1" t="s">
        <v>2</v>
      </c>
      <c r="B9" s="24">
        <f>'Detail SK'!J22+'Detail SK'!O14</f>
        <v>0</v>
      </c>
      <c r="C9" s="220"/>
      <c r="D9" s="221"/>
      <c r="E9" s="221"/>
      <c r="F9" s="221"/>
      <c r="G9" s="221"/>
      <c r="H9" s="221"/>
      <c r="I9" s="222"/>
      <c r="J9" s="117">
        <f t="shared" ref="J9:J10" si="0">B9-C9-D9-E9-F9-G9</f>
        <v>0</v>
      </c>
      <c r="K9" s="2"/>
    </row>
    <row r="10" spans="1:14" ht="17.25" customHeight="1" x14ac:dyDescent="0.25">
      <c r="A10" s="1" t="s">
        <v>57</v>
      </c>
      <c r="B10" s="24" t="str">
        <f>IF('Detail sP'!J22&gt;0,'Detail sP'!J22,"")</f>
        <v/>
      </c>
      <c r="C10" s="223"/>
      <c r="D10" s="224"/>
      <c r="E10" s="224"/>
      <c r="F10" s="224"/>
      <c r="G10" s="224"/>
      <c r="H10" s="224"/>
      <c r="I10" s="225"/>
      <c r="J10" s="117" t="e">
        <f t="shared" si="0"/>
        <v>#VALUE!</v>
      </c>
      <c r="K10" s="2"/>
    </row>
    <row r="11" spans="1:14" ht="17.25" customHeight="1" x14ac:dyDescent="0.25">
      <c r="A11" s="1" t="s">
        <v>1</v>
      </c>
      <c r="B11" s="24">
        <f>'Detail TAK'!H31+'Detail TAK'!N14</f>
        <v>0</v>
      </c>
      <c r="C11" s="223"/>
      <c r="D11" s="224"/>
      <c r="E11" s="224"/>
      <c r="F11" s="224"/>
      <c r="G11" s="224"/>
      <c r="H11" s="224"/>
      <c r="I11" s="225"/>
      <c r="J11" s="117">
        <f>B11-C11-D11-E11-F11-G11</f>
        <v>0</v>
      </c>
      <c r="K11" s="2"/>
      <c r="L11" s="23"/>
    </row>
    <row r="12" spans="1:14" ht="17.25" customHeight="1" x14ac:dyDescent="0.25">
      <c r="A12" s="1" t="s">
        <v>87</v>
      </c>
      <c r="B12" s="25"/>
      <c r="C12" s="223"/>
      <c r="D12" s="224"/>
      <c r="E12" s="224"/>
      <c r="F12" s="224"/>
      <c r="G12" s="224"/>
      <c r="H12" s="224"/>
      <c r="I12" s="225"/>
      <c r="J12" s="117">
        <f>B12-C12-D12-E12-F12-G12</f>
        <v>0</v>
      </c>
      <c r="K12" s="2"/>
      <c r="L12" s="23"/>
    </row>
    <row r="13" spans="1:14" ht="17.25" customHeight="1" x14ac:dyDescent="0.25">
      <c r="A13" s="1" t="s">
        <v>6</v>
      </c>
      <c r="B13" s="24">
        <f>IF(Sachaufwand!C40&gt;0,Sachaufwand!C40,0)</f>
        <v>0</v>
      </c>
      <c r="C13" s="223"/>
      <c r="D13" s="224"/>
      <c r="E13" s="224"/>
      <c r="F13" s="224"/>
      <c r="G13" s="224"/>
      <c r="H13" s="224"/>
      <c r="I13" s="225"/>
      <c r="J13" s="117">
        <f>B13-C13-D13-E13-F13-G13</f>
        <v>0</v>
      </c>
      <c r="K13" s="2"/>
    </row>
    <row r="14" spans="1:14" ht="17.25" customHeight="1" x14ac:dyDescent="0.25">
      <c r="A14" s="1" t="s">
        <v>41</v>
      </c>
      <c r="B14" s="24" t="str">
        <f>IF('Materialaufw.-Investitionen-BMK'!C9&gt;0,'Materialaufw.-Investitionen-BMK'!C9,"")</f>
        <v/>
      </c>
      <c r="C14" s="223"/>
      <c r="D14" s="224"/>
      <c r="E14" s="224"/>
      <c r="F14" s="224"/>
      <c r="G14" s="224"/>
      <c r="H14" s="224"/>
      <c r="I14" s="225"/>
      <c r="J14" s="117" t="e">
        <f>B14-C14-D14-E14-F14-G14</f>
        <v>#VALUE!</v>
      </c>
      <c r="K14" s="2"/>
    </row>
    <row r="15" spans="1:14" ht="17.25" customHeight="1" x14ac:dyDescent="0.25">
      <c r="A15" s="1" t="s">
        <v>39</v>
      </c>
      <c r="B15" s="24">
        <f>IF('Materialaufw.-Investitionen-BMK'!C23&gt;0,'Materialaufw.-Investitionen-BMK'!C23,0)</f>
        <v>0</v>
      </c>
      <c r="C15" s="226"/>
      <c r="D15" s="227"/>
      <c r="E15" s="227"/>
      <c r="F15" s="227"/>
      <c r="G15" s="227"/>
      <c r="H15" s="227"/>
      <c r="I15" s="228"/>
      <c r="J15" s="117">
        <f t="shared" ref="J15" si="1">B15-C15-D15-E15-F15-G15</f>
        <v>0</v>
      </c>
      <c r="K15" s="2"/>
    </row>
    <row r="16" spans="1:14" ht="23.25" customHeight="1" x14ac:dyDescent="0.25">
      <c r="A16" s="6" t="s">
        <v>11</v>
      </c>
      <c r="B16" s="3">
        <f>SUM(B9:B15)</f>
        <v>0</v>
      </c>
      <c r="C16" s="26">
        <f>SUM(C9:C15)</f>
        <v>0</v>
      </c>
      <c r="D16" s="26">
        <f t="shared" ref="D16:G16" si="2">SUM(D9:D15)</f>
        <v>0</v>
      </c>
      <c r="E16" s="26">
        <f t="shared" si="2"/>
        <v>0</v>
      </c>
      <c r="F16" s="26">
        <f t="shared" si="2"/>
        <v>0</v>
      </c>
      <c r="G16" s="26">
        <f t="shared" si="2"/>
        <v>0</v>
      </c>
      <c r="H16" s="26">
        <f>B16-C16-D16-E16-F16-G16</f>
        <v>0</v>
      </c>
      <c r="I16" s="26"/>
      <c r="J16" s="119">
        <f>IF(B16&lt;&gt;"",B16-SUM(C16:G16),"")</f>
        <v>0</v>
      </c>
      <c r="K16" s="2"/>
    </row>
    <row r="18" spans="1:16" ht="35.25" customHeight="1" x14ac:dyDescent="0.25">
      <c r="A18" s="208" t="s">
        <v>37</v>
      </c>
      <c r="B18" s="208"/>
      <c r="C18" s="124" t="str">
        <f>IF(((F16)&gt;1),(F16)/(B16-B15),"")</f>
        <v/>
      </c>
      <c r="E18" s="207" t="s">
        <v>115</v>
      </c>
      <c r="F18" s="207"/>
      <c r="G18" s="207"/>
      <c r="H18" s="207"/>
      <c r="I18" s="207"/>
      <c r="J18" s="207"/>
      <c r="K18" s="207"/>
      <c r="P18" s="27"/>
    </row>
    <row r="19" spans="1:16" ht="10.5" customHeight="1" x14ac:dyDescent="0.25">
      <c r="B19" s="2"/>
      <c r="C19" s="2"/>
      <c r="E19" s="207"/>
      <c r="F19" s="207"/>
      <c r="G19" s="207"/>
      <c r="H19" s="207"/>
      <c r="I19" s="207"/>
      <c r="J19" s="207"/>
      <c r="K19" s="207"/>
    </row>
    <row r="20" spans="1:16" ht="10.5" customHeight="1" thickBot="1" x14ac:dyDescent="0.3">
      <c r="B20" s="2"/>
      <c r="C20" s="2"/>
      <c r="E20" s="207"/>
      <c r="F20" s="207"/>
      <c r="G20" s="207"/>
      <c r="H20" s="207"/>
      <c r="I20" s="207"/>
      <c r="J20" s="207"/>
      <c r="K20" s="207"/>
    </row>
    <row r="21" spans="1:16" ht="15" customHeight="1" thickBot="1" x14ac:dyDescent="0.3">
      <c r="A21" s="215" t="s">
        <v>116</v>
      </c>
      <c r="B21" s="216"/>
      <c r="C21" s="185">
        <f>I16</f>
        <v>0</v>
      </c>
      <c r="E21" s="207"/>
      <c r="F21" s="207"/>
      <c r="G21" s="207"/>
      <c r="H21" s="207"/>
      <c r="I21" s="207"/>
      <c r="J21" s="207"/>
      <c r="K21" s="207"/>
    </row>
    <row r="22" spans="1:16" x14ac:dyDescent="0.25">
      <c r="A22" s="217" t="str">
        <f>"- bisher erhaltene AMS-Förderung"</f>
        <v>- bisher erhaltene AMS-Förderung</v>
      </c>
      <c r="B22" s="217"/>
      <c r="C22" s="186"/>
      <c r="E22" s="16"/>
      <c r="F22" s="16"/>
      <c r="G22" s="16"/>
      <c r="H22" s="16"/>
      <c r="I22" s="16"/>
      <c r="J22" s="16"/>
      <c r="K22" s="16"/>
    </row>
    <row r="23" spans="1:16" x14ac:dyDescent="0.25">
      <c r="A23" s="218" t="s">
        <v>117</v>
      </c>
      <c r="B23" s="219"/>
      <c r="C23" s="187">
        <f>C21-C22</f>
        <v>0</v>
      </c>
      <c r="K23" s="16"/>
    </row>
    <row r="24" spans="1:16" x14ac:dyDescent="0.25">
      <c r="B24" s="2"/>
      <c r="C24" s="2"/>
    </row>
    <row r="25" spans="1:16" x14ac:dyDescent="0.25">
      <c r="B25" s="2"/>
      <c r="C25" s="2"/>
    </row>
    <row r="26" spans="1:16" ht="15" customHeight="1" x14ac:dyDescent="0.25">
      <c r="B26" s="2"/>
      <c r="C26" s="2"/>
    </row>
    <row r="27" spans="1:16" x14ac:dyDescent="0.25">
      <c r="A27" s="18" t="s">
        <v>27</v>
      </c>
      <c r="B27" s="202"/>
      <c r="C27" s="203"/>
    </row>
    <row r="28" spans="1:16" x14ac:dyDescent="0.25">
      <c r="A28" s="19" t="s">
        <v>28</v>
      </c>
      <c r="B28" s="209"/>
      <c r="C28" s="210"/>
    </row>
    <row r="29" spans="1:16" x14ac:dyDescent="0.25">
      <c r="A29" s="20" t="s">
        <v>29</v>
      </c>
      <c r="B29" s="28"/>
      <c r="C29" s="29"/>
    </row>
  </sheetData>
  <sheetProtection formatColumns="0" insertRows="0"/>
  <mergeCells count="16">
    <mergeCell ref="B28:C28"/>
    <mergeCell ref="F7:G7"/>
    <mergeCell ref="C7:E7"/>
    <mergeCell ref="A21:B21"/>
    <mergeCell ref="A22:B22"/>
    <mergeCell ref="A23:B23"/>
    <mergeCell ref="C9:I15"/>
    <mergeCell ref="A1:K1"/>
    <mergeCell ref="E4:F4"/>
    <mergeCell ref="B4:D4"/>
    <mergeCell ref="B3:K3"/>
    <mergeCell ref="B27:C27"/>
    <mergeCell ref="B6:C6"/>
    <mergeCell ref="B5:D5"/>
    <mergeCell ref="E18:K21"/>
    <mergeCell ref="A18:B18"/>
  </mergeCells>
  <printOptions horizontalCentered="1"/>
  <pageMargins left="0.31496062992125984" right="0.31496062992125984" top="0.78740157480314965" bottom="0.59055118110236227" header="0.31496062992125984" footer="0.31496062992125984"/>
  <pageSetup paperSize="9" scale="96" orientation="landscape" verticalDpi="4294967295" r:id="rId1"/>
  <headerFooter>
    <oddFooter>&amp;L&amp;8Arbeitsmarktservice Steiermark, Förderungen&amp;R&amp;8SÖB/Ü-Finanzplan - Formular Stand November 2019</oddFoot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pageSetUpPr fitToPage="1"/>
  </sheetPr>
  <dimension ref="A1:Q26"/>
  <sheetViews>
    <sheetView zoomScaleNormal="100" workbookViewId="0">
      <pane ySplit="2" topLeftCell="A3" activePane="bottomLeft" state="frozen"/>
      <selection sqref="A1:I1"/>
      <selection pane="bottomLeft" activeCell="M8" sqref="M8:Q14"/>
    </sheetView>
  </sheetViews>
  <sheetFormatPr baseColWidth="10" defaultRowHeight="15" x14ac:dyDescent="0.25"/>
  <cols>
    <col min="1" max="1" width="18.140625" style="33" customWidth="1"/>
    <col min="2" max="2" width="25" style="33" customWidth="1"/>
    <col min="3" max="3" width="15.140625" style="35" customWidth="1"/>
    <col min="4" max="4" width="10.28515625" style="36" customWidth="1"/>
    <col min="5" max="5" width="10.5703125" style="36" customWidth="1"/>
    <col min="6" max="6" width="12.140625" style="37" customWidth="1"/>
    <col min="7" max="7" width="10.42578125" style="37" customWidth="1"/>
    <col min="8" max="9" width="14.140625" style="30" customWidth="1"/>
    <col min="10" max="10" width="13" style="30" customWidth="1"/>
    <col min="11" max="11" width="12.85546875" style="33" customWidth="1"/>
    <col min="12" max="12" width="13.42578125" style="33" customWidth="1"/>
    <col min="13" max="13" width="21.28515625" style="33" customWidth="1"/>
    <col min="14" max="14" width="13.42578125" style="33" customWidth="1"/>
    <col min="15" max="15" width="13.7109375" style="33" customWidth="1"/>
    <col min="16" max="16" width="11.42578125" style="33"/>
    <col min="17" max="17" width="22.5703125" style="33" customWidth="1"/>
    <col min="18" max="16384" width="11.42578125" style="33"/>
  </cols>
  <sheetData>
    <row r="1" spans="1:17" s="31" customFormat="1" ht="36" customHeight="1" x14ac:dyDescent="0.25">
      <c r="A1" s="229" t="s">
        <v>55</v>
      </c>
      <c r="B1" s="230"/>
      <c r="C1" s="230"/>
      <c r="D1" s="230"/>
      <c r="E1" s="231"/>
      <c r="F1" s="39"/>
      <c r="G1" s="39"/>
      <c r="H1" s="39"/>
      <c r="I1" s="39"/>
      <c r="J1" s="40"/>
      <c r="K1" s="41"/>
    </row>
    <row r="2" spans="1:17" s="32" customFormat="1" ht="30" x14ac:dyDescent="0.25">
      <c r="A2" s="232" t="s">
        <v>42</v>
      </c>
      <c r="B2" s="233"/>
      <c r="C2" s="42" t="s">
        <v>43</v>
      </c>
      <c r="D2" s="42" t="s">
        <v>93</v>
      </c>
      <c r="E2" s="43" t="s">
        <v>44</v>
      </c>
      <c r="F2" s="39"/>
      <c r="G2" s="39"/>
      <c r="H2" s="44"/>
      <c r="I2" s="44"/>
      <c r="J2" s="45" t="s">
        <v>45</v>
      </c>
      <c r="K2" s="44"/>
    </row>
    <row r="3" spans="1:17" s="30" customFormat="1" ht="18.75" x14ac:dyDescent="0.25">
      <c r="A3" s="46"/>
      <c r="B3" s="47" t="s">
        <v>46</v>
      </c>
      <c r="C3" s="48"/>
      <c r="D3" s="49"/>
      <c r="E3" s="94">
        <f>C3+D3</f>
        <v>0</v>
      </c>
      <c r="F3" s="39"/>
      <c r="G3" s="39"/>
      <c r="H3" s="39"/>
      <c r="I3" s="39"/>
      <c r="J3" s="50">
        <v>38</v>
      </c>
      <c r="K3" s="39"/>
    </row>
    <row r="4" spans="1:17" s="30" customFormat="1" x14ac:dyDescent="0.25">
      <c r="A4" s="51"/>
      <c r="B4" s="52" t="s">
        <v>47</v>
      </c>
      <c r="C4" s="53"/>
      <c r="D4" s="54"/>
      <c r="E4" s="95">
        <f>C4+D4</f>
        <v>0</v>
      </c>
      <c r="F4" s="39"/>
      <c r="G4" s="39"/>
      <c r="H4" s="39"/>
      <c r="I4" s="39"/>
      <c r="J4" s="39"/>
      <c r="K4" s="55"/>
      <c r="L4" s="33"/>
      <c r="M4" s="33"/>
      <c r="N4" s="33"/>
      <c r="O4" s="33"/>
    </row>
    <row r="5" spans="1:17" s="30" customFormat="1" ht="15.75" thickBot="1" x14ac:dyDescent="0.3">
      <c r="A5" s="56"/>
      <c r="B5" s="57"/>
      <c r="C5" s="58"/>
      <c r="D5" s="59"/>
      <c r="E5" s="96">
        <f>C5+D5</f>
        <v>0</v>
      </c>
      <c r="F5" s="39"/>
      <c r="G5" s="39"/>
      <c r="H5" s="39"/>
      <c r="I5" s="39"/>
      <c r="J5" s="39"/>
      <c r="K5" s="55"/>
      <c r="L5" s="33"/>
      <c r="M5" s="33"/>
      <c r="N5" s="33"/>
      <c r="O5" s="33"/>
    </row>
    <row r="6" spans="1:17" s="30" customFormat="1" ht="15.75" thickBot="1" x14ac:dyDescent="0.3">
      <c r="A6" s="60"/>
      <c r="B6" s="61"/>
      <c r="C6" s="62"/>
      <c r="D6" s="62"/>
      <c r="E6" s="62"/>
      <c r="F6" s="39"/>
      <c r="G6" s="39"/>
      <c r="H6" s="63"/>
      <c r="I6" s="63"/>
      <c r="J6" s="39"/>
      <c r="K6" s="55"/>
      <c r="L6" s="33"/>
      <c r="M6" s="33"/>
      <c r="N6" s="33"/>
      <c r="O6" s="33"/>
    </row>
    <row r="7" spans="1:17" ht="15.75" thickBot="1" x14ac:dyDescent="0.3">
      <c r="A7" s="64">
        <v>1</v>
      </c>
      <c r="B7" s="64">
        <v>2</v>
      </c>
      <c r="C7" s="64">
        <v>3</v>
      </c>
      <c r="D7" s="65">
        <v>4</v>
      </c>
      <c r="E7" s="66">
        <v>5</v>
      </c>
      <c r="F7" s="64">
        <v>7</v>
      </c>
      <c r="G7" s="64">
        <v>8</v>
      </c>
      <c r="H7" s="64">
        <v>9</v>
      </c>
      <c r="I7" s="64">
        <v>10</v>
      </c>
      <c r="J7" s="64">
        <v>11</v>
      </c>
      <c r="K7" s="64">
        <v>12</v>
      </c>
    </row>
    <row r="8" spans="1:17" ht="60.75" thickBot="1" x14ac:dyDescent="0.3">
      <c r="A8" s="67" t="s">
        <v>48</v>
      </c>
      <c r="B8" s="67" t="s">
        <v>49</v>
      </c>
      <c r="C8" s="68" t="s">
        <v>50</v>
      </c>
      <c r="D8" s="69" t="s">
        <v>51</v>
      </c>
      <c r="E8" s="70" t="s">
        <v>52</v>
      </c>
      <c r="F8" s="71" t="s">
        <v>53</v>
      </c>
      <c r="G8" s="68" t="s">
        <v>90</v>
      </c>
      <c r="H8" s="128" t="s">
        <v>89</v>
      </c>
      <c r="I8" s="130" t="s">
        <v>91</v>
      </c>
      <c r="J8" s="97" t="s">
        <v>88</v>
      </c>
      <c r="K8" s="188" t="s">
        <v>119</v>
      </c>
      <c r="M8" s="245" t="s">
        <v>105</v>
      </c>
      <c r="N8" s="256" t="s">
        <v>101</v>
      </c>
      <c r="O8" s="257" t="s">
        <v>102</v>
      </c>
      <c r="P8" s="256" t="s">
        <v>103</v>
      </c>
      <c r="Q8" s="258" t="s">
        <v>104</v>
      </c>
    </row>
    <row r="9" spans="1:17" s="34" customFormat="1" ht="15" customHeight="1" x14ac:dyDescent="0.25">
      <c r="A9" s="72"/>
      <c r="B9" s="73"/>
      <c r="C9" s="73"/>
      <c r="D9" s="74"/>
      <c r="E9" s="75"/>
      <c r="F9" s="76"/>
      <c r="G9" s="76"/>
      <c r="H9" s="91"/>
      <c r="I9" s="131">
        <v>1</v>
      </c>
      <c r="J9" s="134">
        <f>H9*I9</f>
        <v>0</v>
      </c>
      <c r="K9" s="189"/>
      <c r="L9" s="33"/>
      <c r="M9" s="109" t="s">
        <v>125</v>
      </c>
      <c r="N9" s="254"/>
      <c r="O9" s="244"/>
      <c r="P9" s="254">
        <f>O9-N9</f>
        <v>0</v>
      </c>
      <c r="Q9" s="255"/>
    </row>
    <row r="10" spans="1:17" s="34" customFormat="1" ht="15" customHeight="1" x14ac:dyDescent="0.25">
      <c r="A10" s="77"/>
      <c r="B10" s="78"/>
      <c r="C10" s="78"/>
      <c r="D10" s="79"/>
      <c r="E10" s="80"/>
      <c r="F10" s="81"/>
      <c r="G10" s="81"/>
      <c r="H10" s="92"/>
      <c r="I10" s="132">
        <v>1</v>
      </c>
      <c r="J10" s="134">
        <f t="shared" ref="J10:J21" si="0">H10*I10</f>
        <v>0</v>
      </c>
      <c r="K10" s="189"/>
      <c r="L10" s="33"/>
      <c r="M10" s="109" t="s">
        <v>126</v>
      </c>
      <c r="N10" s="160"/>
      <c r="O10" s="161"/>
      <c r="P10" s="160">
        <f t="shared" ref="P10:P13" si="1">O10-N10</f>
        <v>0</v>
      </c>
      <c r="Q10" s="246"/>
    </row>
    <row r="11" spans="1:17" s="34" customFormat="1" ht="15" customHeight="1" x14ac:dyDescent="0.25">
      <c r="A11" s="77"/>
      <c r="B11" s="78"/>
      <c r="C11" s="78"/>
      <c r="D11" s="79"/>
      <c r="E11" s="80"/>
      <c r="F11" s="81"/>
      <c r="G11" s="81"/>
      <c r="H11" s="92"/>
      <c r="I11" s="132">
        <v>1</v>
      </c>
      <c r="J11" s="134">
        <f t="shared" si="0"/>
        <v>0</v>
      </c>
      <c r="K11" s="189"/>
      <c r="L11" s="33"/>
      <c r="M11" s="109" t="s">
        <v>127</v>
      </c>
      <c r="N11" s="160"/>
      <c r="O11" s="161"/>
      <c r="P11" s="160">
        <f t="shared" si="1"/>
        <v>0</v>
      </c>
      <c r="Q11" s="246"/>
    </row>
    <row r="12" spans="1:17" s="34" customFormat="1" ht="15" customHeight="1" x14ac:dyDescent="0.25">
      <c r="A12" s="77"/>
      <c r="B12" s="78"/>
      <c r="C12" s="78"/>
      <c r="D12" s="79"/>
      <c r="E12" s="80"/>
      <c r="F12" s="81"/>
      <c r="G12" s="81"/>
      <c r="H12" s="92"/>
      <c r="I12" s="132">
        <v>1</v>
      </c>
      <c r="J12" s="134">
        <f t="shared" si="0"/>
        <v>0</v>
      </c>
      <c r="K12" s="189"/>
      <c r="L12" s="33"/>
      <c r="M12" s="109"/>
      <c r="N12" s="248"/>
      <c r="O12" s="249"/>
      <c r="P12" s="160">
        <f t="shared" si="1"/>
        <v>0</v>
      </c>
      <c r="Q12" s="246"/>
    </row>
    <row r="13" spans="1:17" s="34" customFormat="1" ht="15" customHeight="1" thickBot="1" x14ac:dyDescent="0.3">
      <c r="A13" s="77"/>
      <c r="B13" s="78"/>
      <c r="C13" s="78"/>
      <c r="D13" s="79"/>
      <c r="E13" s="80"/>
      <c r="F13" s="81"/>
      <c r="G13" s="81"/>
      <c r="H13" s="92"/>
      <c r="I13" s="132">
        <v>1</v>
      </c>
      <c r="J13" s="134">
        <f t="shared" si="0"/>
        <v>0</v>
      </c>
      <c r="K13" s="189"/>
      <c r="L13" s="33"/>
      <c r="M13" s="241"/>
      <c r="N13" s="250"/>
      <c r="O13" s="252"/>
      <c r="P13" s="253">
        <f t="shared" si="1"/>
        <v>0</v>
      </c>
      <c r="Q13" s="247"/>
    </row>
    <row r="14" spans="1:17" s="34" customFormat="1" ht="15" customHeight="1" thickBot="1" x14ac:dyDescent="0.3">
      <c r="A14" s="77"/>
      <c r="B14" s="78"/>
      <c r="C14" s="78"/>
      <c r="D14" s="79"/>
      <c r="E14" s="80"/>
      <c r="F14" s="81"/>
      <c r="G14" s="81"/>
      <c r="H14" s="92"/>
      <c r="I14" s="132">
        <v>1</v>
      </c>
      <c r="J14" s="134">
        <f t="shared" si="0"/>
        <v>0</v>
      </c>
      <c r="K14" s="189"/>
      <c r="L14" s="33"/>
      <c r="M14" s="242" t="s">
        <v>85</v>
      </c>
      <c r="N14" s="243"/>
      <c r="O14" s="251">
        <f>SUM(O9:O13)</f>
        <v>0</v>
      </c>
    </row>
    <row r="15" spans="1:17" s="34" customFormat="1" ht="15" customHeight="1" x14ac:dyDescent="0.25">
      <c r="A15" s="77"/>
      <c r="B15" s="78"/>
      <c r="C15" s="78"/>
      <c r="D15" s="79"/>
      <c r="E15" s="80"/>
      <c r="F15" s="81"/>
      <c r="G15" s="81"/>
      <c r="H15" s="92"/>
      <c r="I15" s="132">
        <v>1</v>
      </c>
      <c r="J15" s="134">
        <f t="shared" si="0"/>
        <v>0</v>
      </c>
      <c r="K15" s="189"/>
      <c r="L15" s="33"/>
      <c r="M15" s="33"/>
      <c r="N15" s="33"/>
      <c r="O15" s="33"/>
    </row>
    <row r="16" spans="1:17" s="34" customFormat="1" ht="15" customHeight="1" x14ac:dyDescent="0.25">
      <c r="A16" s="77"/>
      <c r="B16" s="78"/>
      <c r="C16" s="78"/>
      <c r="D16" s="79"/>
      <c r="E16" s="80"/>
      <c r="F16" s="81"/>
      <c r="G16" s="81"/>
      <c r="H16" s="92"/>
      <c r="I16" s="132">
        <v>1</v>
      </c>
      <c r="J16" s="134">
        <f t="shared" si="0"/>
        <v>0</v>
      </c>
      <c r="K16" s="189"/>
      <c r="L16" s="33"/>
      <c r="M16" s="33"/>
      <c r="N16" s="33"/>
      <c r="O16" s="33"/>
    </row>
    <row r="17" spans="1:15" s="34" customFormat="1" ht="15" customHeight="1" x14ac:dyDescent="0.25">
      <c r="A17" s="77"/>
      <c r="B17" s="78"/>
      <c r="C17" s="78"/>
      <c r="D17" s="79"/>
      <c r="E17" s="80"/>
      <c r="F17" s="81"/>
      <c r="G17" s="81"/>
      <c r="H17" s="92"/>
      <c r="I17" s="132">
        <v>1</v>
      </c>
      <c r="J17" s="134">
        <f t="shared" si="0"/>
        <v>0</v>
      </c>
      <c r="K17" s="189"/>
      <c r="L17" s="33"/>
      <c r="M17" s="33"/>
      <c r="N17" s="33"/>
      <c r="O17" s="33"/>
    </row>
    <row r="18" spans="1:15" s="34" customFormat="1" ht="15" customHeight="1" x14ac:dyDescent="0.25">
      <c r="A18" s="77"/>
      <c r="B18" s="78"/>
      <c r="C18" s="78"/>
      <c r="D18" s="79"/>
      <c r="E18" s="80"/>
      <c r="F18" s="81"/>
      <c r="G18" s="81"/>
      <c r="H18" s="92"/>
      <c r="I18" s="132">
        <v>1</v>
      </c>
      <c r="J18" s="134">
        <f t="shared" si="0"/>
        <v>0</v>
      </c>
      <c r="K18" s="189"/>
      <c r="L18" s="33"/>
      <c r="M18" s="33"/>
      <c r="N18" s="33"/>
      <c r="O18" s="33"/>
    </row>
    <row r="19" spans="1:15" s="34" customFormat="1" x14ac:dyDescent="0.25">
      <c r="A19" s="77"/>
      <c r="B19" s="78"/>
      <c r="C19" s="78"/>
      <c r="D19" s="79"/>
      <c r="E19" s="80"/>
      <c r="F19" s="81"/>
      <c r="G19" s="81"/>
      <c r="H19" s="92"/>
      <c r="I19" s="132">
        <v>1</v>
      </c>
      <c r="J19" s="134">
        <f t="shared" si="0"/>
        <v>0</v>
      </c>
      <c r="K19" s="189"/>
      <c r="L19" s="33"/>
      <c r="M19" s="33"/>
      <c r="N19" s="33"/>
      <c r="O19" s="33"/>
    </row>
    <row r="20" spans="1:15" s="34" customFormat="1" x14ac:dyDescent="0.25">
      <c r="A20" s="77"/>
      <c r="B20" s="78"/>
      <c r="C20" s="78"/>
      <c r="D20" s="79"/>
      <c r="E20" s="80"/>
      <c r="F20" s="81"/>
      <c r="G20" s="81"/>
      <c r="H20" s="92"/>
      <c r="I20" s="132">
        <v>1</v>
      </c>
      <c r="J20" s="134">
        <f t="shared" si="0"/>
        <v>0</v>
      </c>
      <c r="K20" s="189"/>
      <c r="L20" s="33"/>
      <c r="M20" s="33"/>
      <c r="N20" s="33"/>
      <c r="O20" s="33"/>
    </row>
    <row r="21" spans="1:15" s="34" customFormat="1" x14ac:dyDescent="0.25">
      <c r="A21" s="82"/>
      <c r="B21" s="83"/>
      <c r="C21" s="83"/>
      <c r="D21" s="84"/>
      <c r="E21" s="85"/>
      <c r="F21" s="86"/>
      <c r="G21" s="86"/>
      <c r="H21" s="93"/>
      <c r="I21" s="133">
        <v>1</v>
      </c>
      <c r="J21" s="134">
        <f t="shared" si="0"/>
        <v>0</v>
      </c>
      <c r="K21" s="190"/>
      <c r="L21" s="33"/>
      <c r="M21" s="33"/>
      <c r="N21" s="33"/>
      <c r="O21" s="33"/>
    </row>
    <row r="22" spans="1:15" x14ac:dyDescent="0.25">
      <c r="A22" s="55"/>
      <c r="B22" s="55"/>
      <c r="C22" s="87"/>
      <c r="D22" s="88"/>
      <c r="E22" s="88"/>
      <c r="F22" s="89"/>
      <c r="G22" s="89"/>
      <c r="H22" s="129" t="s">
        <v>3</v>
      </c>
      <c r="I22" s="129"/>
      <c r="J22" s="135">
        <f>SUM(J9:J21)</f>
        <v>0</v>
      </c>
      <c r="K22" s="129">
        <f>SUM(K9:K21)</f>
        <v>0</v>
      </c>
    </row>
    <row r="23" spans="1:15" s="38" customFormat="1" x14ac:dyDescent="0.25">
      <c r="A23" s="90"/>
      <c r="B23" s="88"/>
      <c r="C23" s="88"/>
      <c r="D23" s="88"/>
      <c r="E23" s="88"/>
      <c r="F23" s="88"/>
      <c r="G23" s="88"/>
      <c r="H23" s="88"/>
      <c r="I23" s="88"/>
      <c r="J23" s="88"/>
      <c r="K23" s="55"/>
      <c r="L23" s="33"/>
      <c r="M23" s="33"/>
      <c r="N23" s="33"/>
      <c r="O23" s="33"/>
    </row>
    <row r="24" spans="1:15" s="38" customFormat="1" x14ac:dyDescent="0.25">
      <c r="A24" s="90"/>
      <c r="B24" s="88"/>
      <c r="C24" s="88"/>
      <c r="D24" s="88"/>
      <c r="E24" s="88"/>
      <c r="F24" s="88"/>
      <c r="G24" s="88"/>
      <c r="H24" s="88"/>
      <c r="I24" s="88"/>
      <c r="J24" s="88"/>
      <c r="K24" s="55"/>
      <c r="L24" s="33"/>
      <c r="M24" s="33"/>
      <c r="N24" s="33"/>
      <c r="O24" s="33"/>
    </row>
    <row r="25" spans="1:15" x14ac:dyDescent="0.25">
      <c r="A25" s="55"/>
      <c r="B25" s="55"/>
      <c r="C25" s="87"/>
      <c r="D25" s="88"/>
      <c r="E25" s="88"/>
      <c r="F25" s="89"/>
      <c r="G25" s="89"/>
      <c r="H25" s="39"/>
      <c r="I25" s="39"/>
      <c r="J25" s="39"/>
      <c r="K25" s="55"/>
    </row>
    <row r="26" spans="1:15" x14ac:dyDescent="0.25">
      <c r="A26" s="55"/>
      <c r="B26" s="55"/>
      <c r="C26" s="87"/>
      <c r="D26" s="88"/>
      <c r="E26" s="88"/>
      <c r="F26" s="89"/>
      <c r="G26" s="89"/>
      <c r="H26" s="39"/>
      <c r="I26" s="39"/>
      <c r="J26" s="39"/>
      <c r="K26" s="55"/>
    </row>
  </sheetData>
  <sheetProtection formatColumns="0" insertRows="0"/>
  <mergeCells count="3">
    <mergeCell ref="A1:E1"/>
    <mergeCell ref="A2:B2"/>
    <mergeCell ref="M14:N14"/>
  </mergeCells>
  <printOptions horizontalCentered="1"/>
  <pageMargins left="0.31496062992125984" right="0.31496062992125984" top="0.78740157480314965" bottom="0.59055118110236227" header="0.31496062992125984" footer="0.31496062992125984"/>
  <pageSetup paperSize="9" scale="90" orientation="landscape" verticalDpi="4294967295" r:id="rId1"/>
  <headerFooter>
    <oddFooter>&amp;L&amp;8Arbeitsmarktservice Steiermark, Förderungen&amp;C&amp;8&amp;F&amp;R&amp;8SÖB/Ü-Finanzplan - Formular Stand November 2019</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pageSetUpPr fitToPage="1"/>
  </sheetPr>
  <dimension ref="A1:O26"/>
  <sheetViews>
    <sheetView zoomScaleNormal="100" workbookViewId="0">
      <pane ySplit="2" topLeftCell="A3" activePane="bottomLeft" state="frozen"/>
      <selection sqref="A1:I1"/>
      <selection pane="bottomLeft" activeCell="J22" sqref="J22"/>
    </sheetView>
  </sheetViews>
  <sheetFormatPr baseColWidth="10" defaultRowHeight="15" x14ac:dyDescent="0.25"/>
  <cols>
    <col min="1" max="1" width="18.140625" style="33" customWidth="1"/>
    <col min="2" max="2" width="25" style="33" customWidth="1"/>
    <col min="3" max="3" width="15.140625" style="35" customWidth="1"/>
    <col min="4" max="4" width="10.28515625" style="36" customWidth="1"/>
    <col min="5" max="5" width="10.5703125" style="36" customWidth="1"/>
    <col min="6" max="6" width="12.140625" style="37" customWidth="1"/>
    <col min="7" max="7" width="10.42578125" style="37" customWidth="1"/>
    <col min="8" max="9" width="14.140625" style="30" customWidth="1"/>
    <col min="10" max="10" width="13" style="30" customWidth="1"/>
    <col min="11" max="11" width="12.85546875" style="33" customWidth="1"/>
    <col min="12" max="12" width="13.42578125" style="33" customWidth="1"/>
    <col min="13" max="13" width="14.140625" style="33" customWidth="1"/>
    <col min="14" max="14" width="13.42578125" style="33" customWidth="1"/>
    <col min="15" max="16384" width="11.42578125" style="33"/>
  </cols>
  <sheetData>
    <row r="1" spans="1:15" s="31" customFormat="1" ht="36" customHeight="1" x14ac:dyDescent="0.25">
      <c r="A1" s="229" t="s">
        <v>92</v>
      </c>
      <c r="B1" s="230"/>
      <c r="C1" s="230"/>
      <c r="D1" s="230"/>
      <c r="E1" s="231"/>
      <c r="F1" s="39"/>
      <c r="G1" s="39"/>
      <c r="H1" s="39"/>
      <c r="I1" s="39"/>
      <c r="J1" s="40"/>
      <c r="K1" s="41"/>
    </row>
    <row r="2" spans="1:15" s="32" customFormat="1" ht="30" x14ac:dyDescent="0.25">
      <c r="A2" s="232" t="s">
        <v>42</v>
      </c>
      <c r="B2" s="233"/>
      <c r="C2" s="42" t="s">
        <v>43</v>
      </c>
      <c r="D2" s="42" t="s">
        <v>93</v>
      </c>
      <c r="E2" s="43" t="s">
        <v>44</v>
      </c>
      <c r="F2" s="39"/>
      <c r="G2" s="39"/>
      <c r="H2" s="44"/>
      <c r="I2" s="44"/>
      <c r="J2" s="45" t="s">
        <v>45</v>
      </c>
      <c r="K2" s="44"/>
    </row>
    <row r="3" spans="1:15" s="30" customFormat="1" ht="18.75" x14ac:dyDescent="0.25">
      <c r="A3" s="46"/>
      <c r="B3" s="47" t="s">
        <v>46</v>
      </c>
      <c r="C3" s="48"/>
      <c r="D3" s="49"/>
      <c r="E3" s="94">
        <f>C3+D3</f>
        <v>0</v>
      </c>
      <c r="F3" s="39"/>
      <c r="G3" s="39"/>
      <c r="H3" s="39"/>
      <c r="I3" s="39"/>
      <c r="J3" s="50">
        <v>38</v>
      </c>
      <c r="K3" s="39"/>
    </row>
    <row r="4" spans="1:15" s="30" customFormat="1" x14ac:dyDescent="0.25">
      <c r="A4" s="51"/>
      <c r="B4" s="52" t="s">
        <v>47</v>
      </c>
      <c r="C4" s="53"/>
      <c r="D4" s="54"/>
      <c r="E4" s="95">
        <f>C4+D4</f>
        <v>0</v>
      </c>
      <c r="F4" s="39"/>
      <c r="G4" s="39"/>
      <c r="H4" s="39"/>
      <c r="I4" s="39"/>
      <c r="J4" s="39"/>
      <c r="K4" s="55"/>
      <c r="L4" s="33"/>
      <c r="M4" s="33"/>
      <c r="N4" s="33"/>
      <c r="O4" s="33"/>
    </row>
    <row r="5" spans="1:15" s="30" customFormat="1" ht="15.75" thickBot="1" x14ac:dyDescent="0.3">
      <c r="A5" s="56"/>
      <c r="B5" s="57"/>
      <c r="C5" s="58"/>
      <c r="D5" s="59"/>
      <c r="E5" s="96">
        <f>C5+D5</f>
        <v>0</v>
      </c>
      <c r="F5" s="39"/>
      <c r="G5" s="39"/>
      <c r="H5" s="39"/>
      <c r="I5" s="39"/>
      <c r="J5" s="39"/>
      <c r="K5" s="55"/>
      <c r="L5" s="33"/>
      <c r="M5" s="33"/>
      <c r="N5" s="33"/>
      <c r="O5" s="33"/>
    </row>
    <row r="6" spans="1:15" s="30" customFormat="1" ht="15.75" thickBot="1" x14ac:dyDescent="0.3">
      <c r="A6" s="60"/>
      <c r="B6" s="61"/>
      <c r="C6" s="62"/>
      <c r="D6" s="62"/>
      <c r="E6" s="62"/>
      <c r="F6" s="39"/>
      <c r="G6" s="39"/>
      <c r="H6" s="63"/>
      <c r="I6" s="63"/>
      <c r="J6" s="39"/>
      <c r="K6" s="55"/>
      <c r="L6" s="33"/>
      <c r="M6" s="33"/>
      <c r="N6" s="33"/>
      <c r="O6" s="33"/>
    </row>
    <row r="7" spans="1:15" x14ac:dyDescent="0.25">
      <c r="A7" s="64">
        <v>1</v>
      </c>
      <c r="B7" s="64">
        <v>2</v>
      </c>
      <c r="C7" s="64">
        <v>3</v>
      </c>
      <c r="D7" s="65">
        <v>4</v>
      </c>
      <c r="E7" s="66">
        <v>5</v>
      </c>
      <c r="F7" s="64">
        <v>7</v>
      </c>
      <c r="G7" s="64">
        <v>8</v>
      </c>
      <c r="H7" s="64">
        <v>9</v>
      </c>
      <c r="I7" s="64">
        <v>10</v>
      </c>
      <c r="J7" s="64">
        <v>11</v>
      </c>
      <c r="K7" s="55"/>
    </row>
    <row r="8" spans="1:15" ht="60.75" thickBot="1" x14ac:dyDescent="0.3">
      <c r="A8" s="67" t="s">
        <v>48</v>
      </c>
      <c r="B8" s="67" t="s">
        <v>49</v>
      </c>
      <c r="C8" s="68" t="s">
        <v>50</v>
      </c>
      <c r="D8" s="69" t="s">
        <v>51</v>
      </c>
      <c r="E8" s="70" t="s">
        <v>52</v>
      </c>
      <c r="F8" s="71" t="s">
        <v>53</v>
      </c>
      <c r="G8" s="68" t="s">
        <v>90</v>
      </c>
      <c r="H8" s="128" t="s">
        <v>89</v>
      </c>
      <c r="I8" s="130" t="s">
        <v>91</v>
      </c>
      <c r="J8" s="97" t="s">
        <v>88</v>
      </c>
      <c r="K8" s="55"/>
    </row>
    <row r="9" spans="1:15" s="34" customFormat="1" x14ac:dyDescent="0.25">
      <c r="A9" s="72"/>
      <c r="B9" s="73"/>
      <c r="C9" s="73"/>
      <c r="D9" s="74"/>
      <c r="E9" s="75"/>
      <c r="F9" s="76"/>
      <c r="G9" s="76"/>
      <c r="H9" s="91"/>
      <c r="I9" s="131">
        <v>1</v>
      </c>
      <c r="J9" s="134">
        <f>H9*I9</f>
        <v>0</v>
      </c>
      <c r="K9" s="55"/>
      <c r="L9" s="33"/>
      <c r="M9" s="33"/>
      <c r="N9" s="33"/>
      <c r="O9" s="33"/>
    </row>
    <row r="10" spans="1:15" s="34" customFormat="1" x14ac:dyDescent="0.25">
      <c r="A10" s="77"/>
      <c r="B10" s="78"/>
      <c r="C10" s="78"/>
      <c r="D10" s="79"/>
      <c r="E10" s="80"/>
      <c r="F10" s="81"/>
      <c r="G10" s="81"/>
      <c r="H10" s="92"/>
      <c r="I10" s="132">
        <v>1</v>
      </c>
      <c r="J10" s="134">
        <f t="shared" ref="J10:J21" si="0">H10*I10</f>
        <v>0</v>
      </c>
      <c r="K10" s="55"/>
      <c r="L10" s="33"/>
      <c r="M10" s="33"/>
      <c r="N10" s="33"/>
      <c r="O10" s="33"/>
    </row>
    <row r="11" spans="1:15" s="34" customFormat="1" x14ac:dyDescent="0.25">
      <c r="A11" s="77"/>
      <c r="B11" s="78"/>
      <c r="C11" s="78"/>
      <c r="D11" s="79"/>
      <c r="E11" s="80"/>
      <c r="F11" s="81"/>
      <c r="G11" s="81"/>
      <c r="H11" s="92"/>
      <c r="I11" s="132">
        <v>1</v>
      </c>
      <c r="J11" s="134">
        <f t="shared" si="0"/>
        <v>0</v>
      </c>
      <c r="K11" s="55"/>
      <c r="L11" s="33"/>
      <c r="M11" s="33"/>
      <c r="N11" s="33"/>
      <c r="O11" s="33"/>
    </row>
    <row r="12" spans="1:15" s="34" customFormat="1" x14ac:dyDescent="0.25">
      <c r="A12" s="77"/>
      <c r="B12" s="78"/>
      <c r="C12" s="78"/>
      <c r="D12" s="79"/>
      <c r="E12" s="80"/>
      <c r="F12" s="81"/>
      <c r="G12" s="81"/>
      <c r="H12" s="92"/>
      <c r="I12" s="132">
        <v>1</v>
      </c>
      <c r="J12" s="134">
        <f t="shared" si="0"/>
        <v>0</v>
      </c>
      <c r="K12" s="55"/>
      <c r="L12" s="33"/>
      <c r="M12" s="33"/>
      <c r="N12" s="33"/>
      <c r="O12" s="33"/>
    </row>
    <row r="13" spans="1:15" s="34" customFormat="1" x14ac:dyDescent="0.25">
      <c r="A13" s="77"/>
      <c r="B13" s="78"/>
      <c r="C13" s="78"/>
      <c r="D13" s="79"/>
      <c r="E13" s="80"/>
      <c r="F13" s="81"/>
      <c r="G13" s="81"/>
      <c r="H13" s="92"/>
      <c r="I13" s="132">
        <v>1</v>
      </c>
      <c r="J13" s="134">
        <f t="shared" si="0"/>
        <v>0</v>
      </c>
      <c r="K13" s="55"/>
      <c r="L13" s="33"/>
      <c r="M13" s="33"/>
      <c r="N13" s="33"/>
      <c r="O13" s="33"/>
    </row>
    <row r="14" spans="1:15" s="34" customFormat="1" x14ac:dyDescent="0.25">
      <c r="A14" s="77"/>
      <c r="B14" s="78"/>
      <c r="C14" s="78"/>
      <c r="D14" s="79"/>
      <c r="E14" s="80"/>
      <c r="F14" s="81"/>
      <c r="G14" s="81"/>
      <c r="H14" s="92"/>
      <c r="I14" s="132">
        <v>1</v>
      </c>
      <c r="J14" s="134">
        <f t="shared" si="0"/>
        <v>0</v>
      </c>
      <c r="K14" s="55"/>
      <c r="L14" s="33"/>
      <c r="M14" s="33"/>
      <c r="N14" s="33"/>
      <c r="O14" s="33"/>
    </row>
    <row r="15" spans="1:15" s="34" customFormat="1" x14ac:dyDescent="0.25">
      <c r="A15" s="77"/>
      <c r="B15" s="78"/>
      <c r="C15" s="78"/>
      <c r="D15" s="79"/>
      <c r="E15" s="80"/>
      <c r="F15" s="81"/>
      <c r="G15" s="81"/>
      <c r="H15" s="92"/>
      <c r="I15" s="132">
        <v>1</v>
      </c>
      <c r="J15" s="134">
        <f t="shared" si="0"/>
        <v>0</v>
      </c>
      <c r="K15" s="55"/>
      <c r="L15" s="33"/>
      <c r="M15" s="33"/>
      <c r="N15" s="33"/>
      <c r="O15" s="33"/>
    </row>
    <row r="16" spans="1:15" s="34" customFormat="1" x14ac:dyDescent="0.25">
      <c r="A16" s="77"/>
      <c r="B16" s="78"/>
      <c r="C16" s="78"/>
      <c r="D16" s="79"/>
      <c r="E16" s="80"/>
      <c r="F16" s="81"/>
      <c r="G16" s="81"/>
      <c r="H16" s="92"/>
      <c r="I16" s="132">
        <v>1</v>
      </c>
      <c r="J16" s="134">
        <f t="shared" si="0"/>
        <v>0</v>
      </c>
      <c r="K16" s="55"/>
      <c r="L16" s="33"/>
      <c r="M16" s="33"/>
      <c r="N16" s="33"/>
      <c r="O16" s="33"/>
    </row>
    <row r="17" spans="1:15" s="34" customFormat="1" x14ac:dyDescent="0.25">
      <c r="A17" s="77"/>
      <c r="B17" s="78"/>
      <c r="C17" s="78"/>
      <c r="D17" s="79"/>
      <c r="E17" s="80"/>
      <c r="F17" s="81"/>
      <c r="G17" s="81"/>
      <c r="H17" s="92"/>
      <c r="I17" s="132">
        <v>1</v>
      </c>
      <c r="J17" s="134">
        <f t="shared" si="0"/>
        <v>0</v>
      </c>
      <c r="K17" s="55"/>
      <c r="L17" s="33"/>
      <c r="M17" s="33"/>
      <c r="N17" s="33"/>
      <c r="O17" s="33"/>
    </row>
    <row r="18" spans="1:15" s="34" customFormat="1" x14ac:dyDescent="0.25">
      <c r="A18" s="77"/>
      <c r="B18" s="78"/>
      <c r="C18" s="78"/>
      <c r="D18" s="79"/>
      <c r="E18" s="80"/>
      <c r="F18" s="81"/>
      <c r="G18" s="81"/>
      <c r="H18" s="92"/>
      <c r="I18" s="132">
        <v>1</v>
      </c>
      <c r="J18" s="134">
        <f t="shared" si="0"/>
        <v>0</v>
      </c>
      <c r="K18" s="55"/>
      <c r="L18" s="33"/>
      <c r="M18" s="33"/>
      <c r="N18" s="33"/>
      <c r="O18" s="33"/>
    </row>
    <row r="19" spans="1:15" s="34" customFormat="1" x14ac:dyDescent="0.25">
      <c r="A19" s="77"/>
      <c r="B19" s="78"/>
      <c r="C19" s="78"/>
      <c r="D19" s="79"/>
      <c r="E19" s="80"/>
      <c r="F19" s="81"/>
      <c r="G19" s="81"/>
      <c r="H19" s="92"/>
      <c r="I19" s="132">
        <v>1</v>
      </c>
      <c r="J19" s="134">
        <f t="shared" si="0"/>
        <v>0</v>
      </c>
      <c r="K19" s="55"/>
      <c r="L19" s="33"/>
      <c r="M19" s="33"/>
      <c r="N19" s="33"/>
      <c r="O19" s="33"/>
    </row>
    <row r="20" spans="1:15" s="34" customFormat="1" x14ac:dyDescent="0.25">
      <c r="A20" s="77"/>
      <c r="B20" s="78"/>
      <c r="C20" s="78"/>
      <c r="D20" s="79"/>
      <c r="E20" s="80"/>
      <c r="F20" s="81"/>
      <c r="G20" s="81"/>
      <c r="H20" s="92"/>
      <c r="I20" s="132">
        <v>1</v>
      </c>
      <c r="J20" s="134">
        <f t="shared" si="0"/>
        <v>0</v>
      </c>
      <c r="K20" s="55"/>
      <c r="L20" s="33"/>
      <c r="M20" s="33"/>
      <c r="N20" s="33"/>
      <c r="O20" s="33"/>
    </row>
    <row r="21" spans="1:15" s="34" customFormat="1" x14ac:dyDescent="0.25">
      <c r="A21" s="82"/>
      <c r="B21" s="83"/>
      <c r="C21" s="83"/>
      <c r="D21" s="84"/>
      <c r="E21" s="85"/>
      <c r="F21" s="86"/>
      <c r="G21" s="86"/>
      <c r="H21" s="93"/>
      <c r="I21" s="133">
        <v>1</v>
      </c>
      <c r="J21" s="134">
        <f t="shared" si="0"/>
        <v>0</v>
      </c>
      <c r="K21" s="55"/>
      <c r="L21" s="33"/>
      <c r="M21" s="33"/>
      <c r="N21" s="33"/>
      <c r="O21" s="33"/>
    </row>
    <row r="22" spans="1:15" x14ac:dyDescent="0.25">
      <c r="A22" s="55"/>
      <c r="B22" s="55"/>
      <c r="C22" s="87"/>
      <c r="D22" s="88"/>
      <c r="E22" s="88"/>
      <c r="F22" s="89"/>
      <c r="G22" s="89"/>
      <c r="H22" s="129" t="s">
        <v>3</v>
      </c>
      <c r="I22" s="129"/>
      <c r="J22" s="135">
        <f>SUM(J9:J21)</f>
        <v>0</v>
      </c>
      <c r="K22" s="55"/>
    </row>
    <row r="23" spans="1:15" s="38" customFormat="1" x14ac:dyDescent="0.25">
      <c r="A23" s="90"/>
      <c r="B23" s="88"/>
      <c r="C23" s="88"/>
      <c r="D23" s="88"/>
      <c r="E23" s="88"/>
      <c r="F23" s="88"/>
      <c r="G23" s="88"/>
      <c r="H23" s="88"/>
      <c r="I23" s="88"/>
      <c r="J23" s="88"/>
      <c r="K23" s="55"/>
      <c r="L23" s="33"/>
      <c r="M23" s="33"/>
      <c r="N23" s="33"/>
      <c r="O23" s="33"/>
    </row>
    <row r="24" spans="1:15" s="38" customFormat="1" x14ac:dyDescent="0.25">
      <c r="A24" s="90"/>
      <c r="B24" s="88"/>
      <c r="C24" s="88"/>
      <c r="D24" s="88"/>
      <c r="E24" s="88"/>
      <c r="F24" s="88"/>
      <c r="G24" s="88"/>
      <c r="H24" s="88"/>
      <c r="I24" s="88"/>
      <c r="J24" s="88"/>
      <c r="K24" s="55"/>
      <c r="L24" s="33"/>
      <c r="M24" s="33"/>
      <c r="N24" s="33"/>
      <c r="O24" s="33"/>
    </row>
    <row r="25" spans="1:15" x14ac:dyDescent="0.25">
      <c r="A25" s="55"/>
      <c r="B25" s="55"/>
      <c r="C25" s="87"/>
      <c r="D25" s="88"/>
      <c r="E25" s="88"/>
      <c r="F25" s="89"/>
      <c r="G25" s="89"/>
      <c r="H25" s="39"/>
      <c r="I25" s="39"/>
      <c r="J25" s="39"/>
      <c r="K25" s="55"/>
    </row>
    <row r="26" spans="1:15" x14ac:dyDescent="0.25">
      <c r="A26" s="55"/>
      <c r="B26" s="55"/>
      <c r="C26" s="87"/>
      <c r="D26" s="88"/>
      <c r="E26" s="88"/>
      <c r="F26" s="89"/>
      <c r="G26" s="89"/>
      <c r="H26" s="39"/>
      <c r="I26" s="39"/>
      <c r="J26" s="39"/>
      <c r="K26" s="55"/>
    </row>
  </sheetData>
  <sheetProtection insertRows="0"/>
  <mergeCells count="2">
    <mergeCell ref="A1:E1"/>
    <mergeCell ref="A2:B2"/>
  </mergeCells>
  <printOptions horizontalCentered="1"/>
  <pageMargins left="0.31496062992125984" right="0.31496062992125984" top="0.78740157480314965" bottom="0.59055118110236227" header="0.31496062992125984" footer="0.31496062992125984"/>
  <pageSetup paperSize="9" scale="93" orientation="landscape" verticalDpi="300" r:id="rId1"/>
  <headerFooter>
    <oddFooter>&amp;L&amp;8Arbeitsmarktservice Steiermark, Förderungen&amp;C&amp;8&amp;F&amp;R&amp;8SÖB/Ü-Finanzplan - Formular Stand November 2019</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pageSetUpPr fitToPage="1"/>
  </sheetPr>
  <dimension ref="A1:P31"/>
  <sheetViews>
    <sheetView zoomScaleNormal="100" workbookViewId="0">
      <pane ySplit="2" topLeftCell="A5" activePane="bottomLeft" state="frozen"/>
      <selection sqref="A1:I1"/>
      <selection pane="bottomLeft" activeCell="L19" sqref="L19"/>
    </sheetView>
  </sheetViews>
  <sheetFormatPr baseColWidth="10" defaultRowHeight="15" x14ac:dyDescent="0.25"/>
  <cols>
    <col min="1" max="1" width="25.5703125" style="33" customWidth="1"/>
    <col min="2" max="2" width="15.5703125" style="33" customWidth="1"/>
    <col min="3" max="3" width="14" style="35" customWidth="1"/>
    <col min="4" max="4" width="10.28515625" style="36" customWidth="1"/>
    <col min="5" max="5" width="10.5703125" style="36" customWidth="1"/>
    <col min="6" max="6" width="12.140625" style="37" customWidth="1"/>
    <col min="7" max="7" width="10.42578125" style="37" customWidth="1"/>
    <col min="8" max="8" width="15.5703125" style="30" customWidth="1"/>
    <col min="9" max="9" width="12.85546875" style="33" customWidth="1"/>
    <col min="10" max="10" width="13.42578125" style="33" customWidth="1"/>
    <col min="11" max="11" width="14.140625" style="33" customWidth="1"/>
    <col min="12" max="12" width="19.7109375" style="33" customWidth="1"/>
    <col min="13" max="13" width="14.42578125" style="33" customWidth="1"/>
    <col min="14" max="14" width="14" style="33" customWidth="1"/>
    <col min="15" max="15" width="11.42578125" style="33"/>
    <col min="16" max="16" width="23.140625" style="33" customWidth="1"/>
    <col min="17" max="16384" width="11.42578125" style="33"/>
  </cols>
  <sheetData>
    <row r="1" spans="1:16" s="31" customFormat="1" ht="36" customHeight="1" x14ac:dyDescent="0.25">
      <c r="A1" s="229" t="s">
        <v>94</v>
      </c>
      <c r="B1" s="230"/>
      <c r="C1" s="230"/>
      <c r="D1" s="230"/>
      <c r="E1" s="231"/>
      <c r="F1" s="39"/>
      <c r="G1" s="39"/>
      <c r="H1" s="40"/>
      <c r="I1" s="41"/>
    </row>
    <row r="2" spans="1:16" s="32" customFormat="1" ht="30" x14ac:dyDescent="0.25">
      <c r="A2" s="232" t="s">
        <v>42</v>
      </c>
      <c r="B2" s="233"/>
      <c r="C2" s="42" t="s">
        <v>43</v>
      </c>
      <c r="D2" s="42" t="s">
        <v>93</v>
      </c>
      <c r="E2" s="43" t="s">
        <v>44</v>
      </c>
      <c r="F2" s="39"/>
      <c r="G2" s="39"/>
      <c r="H2" s="45" t="s">
        <v>45</v>
      </c>
      <c r="I2" s="44"/>
    </row>
    <row r="3" spans="1:16" s="30" customFormat="1" ht="18.75" x14ac:dyDescent="0.25">
      <c r="A3" s="46"/>
      <c r="B3" s="47" t="s">
        <v>46</v>
      </c>
      <c r="C3" s="48"/>
      <c r="D3" s="49"/>
      <c r="E3" s="94">
        <f>C3+D3</f>
        <v>0</v>
      </c>
      <c r="F3" s="39"/>
      <c r="G3" s="39"/>
      <c r="H3" s="50">
        <v>38</v>
      </c>
      <c r="I3" s="39"/>
    </row>
    <row r="4" spans="1:16" s="30" customFormat="1" x14ac:dyDescent="0.25">
      <c r="A4" s="51"/>
      <c r="B4" s="52" t="s">
        <v>47</v>
      </c>
      <c r="C4" s="53"/>
      <c r="D4" s="54"/>
      <c r="E4" s="95">
        <f>C4+D4</f>
        <v>0</v>
      </c>
      <c r="F4" s="39"/>
      <c r="G4" s="39"/>
      <c r="H4" s="39"/>
      <c r="I4" s="55"/>
      <c r="J4" s="33"/>
      <c r="K4" s="33"/>
      <c r="L4" s="33"/>
      <c r="M4" s="33"/>
    </row>
    <row r="5" spans="1:16" s="30" customFormat="1" ht="15.75" thickBot="1" x14ac:dyDescent="0.3">
      <c r="A5" s="56"/>
      <c r="B5" s="57"/>
      <c r="C5" s="58"/>
      <c r="D5" s="59"/>
      <c r="E5" s="96">
        <f>C5+D5</f>
        <v>0</v>
      </c>
      <c r="F5" s="39"/>
      <c r="G5" s="39"/>
      <c r="H5" s="39"/>
      <c r="I5" s="55"/>
      <c r="J5" s="33"/>
      <c r="K5" s="33"/>
      <c r="L5" s="33"/>
      <c r="M5" s="33"/>
    </row>
    <row r="6" spans="1:16" s="30" customFormat="1" ht="15.75" thickBot="1" x14ac:dyDescent="0.3">
      <c r="A6" s="60"/>
      <c r="B6" s="61"/>
      <c r="C6" s="62"/>
      <c r="D6" s="62"/>
      <c r="E6" s="62"/>
      <c r="F6" s="39"/>
      <c r="G6" s="39"/>
      <c r="H6" s="39"/>
      <c r="I6" s="55"/>
      <c r="J6" s="33"/>
      <c r="K6" s="33"/>
      <c r="L6" s="33"/>
      <c r="M6" s="33"/>
    </row>
    <row r="7" spans="1:16" ht="15.75" thickBot="1" x14ac:dyDescent="0.3">
      <c r="A7" s="157">
        <v>1</v>
      </c>
      <c r="B7" s="157">
        <v>2</v>
      </c>
      <c r="C7" s="157">
        <v>3</v>
      </c>
      <c r="D7" s="157">
        <v>4</v>
      </c>
      <c r="E7" s="157">
        <v>5</v>
      </c>
      <c r="F7" s="157">
        <v>6</v>
      </c>
      <c r="G7" s="157">
        <v>7</v>
      </c>
      <c r="H7" s="64">
        <v>8</v>
      </c>
      <c r="I7" s="64">
        <v>9</v>
      </c>
    </row>
    <row r="8" spans="1:16" ht="30.75" thickBot="1" x14ac:dyDescent="0.3">
      <c r="A8" s="130" t="s">
        <v>95</v>
      </c>
      <c r="B8" s="130" t="s">
        <v>99</v>
      </c>
      <c r="C8" s="130" t="s">
        <v>100</v>
      </c>
      <c r="D8" s="130" t="s">
        <v>96</v>
      </c>
      <c r="E8" s="130" t="s">
        <v>52</v>
      </c>
      <c r="F8" s="130" t="s">
        <v>97</v>
      </c>
      <c r="G8" s="130" t="s">
        <v>98</v>
      </c>
      <c r="H8" s="97" t="s">
        <v>89</v>
      </c>
      <c r="I8" s="188" t="s">
        <v>119</v>
      </c>
      <c r="L8" s="245" t="s">
        <v>105</v>
      </c>
      <c r="M8" s="256" t="s">
        <v>101</v>
      </c>
      <c r="N8" s="257" t="s">
        <v>102</v>
      </c>
      <c r="O8" s="256" t="s">
        <v>103</v>
      </c>
      <c r="P8" s="258" t="s">
        <v>104</v>
      </c>
    </row>
    <row r="9" spans="1:16" s="34" customFormat="1" ht="15" customHeight="1" x14ac:dyDescent="0.25">
      <c r="A9" s="136"/>
      <c r="B9" s="137"/>
      <c r="C9" s="138"/>
      <c r="D9" s="139"/>
      <c r="E9" s="140"/>
      <c r="F9" s="141"/>
      <c r="G9" s="142"/>
      <c r="H9" s="134"/>
      <c r="I9" s="189"/>
      <c r="J9" s="33"/>
      <c r="K9" s="33"/>
      <c r="L9" s="109" t="s">
        <v>128</v>
      </c>
      <c r="M9" s="254"/>
      <c r="N9" s="244"/>
      <c r="O9" s="254">
        <f>N9-M9</f>
        <v>0</v>
      </c>
      <c r="P9" s="255"/>
    </row>
    <row r="10" spans="1:16" s="34" customFormat="1" ht="15" customHeight="1" x14ac:dyDescent="0.25">
      <c r="A10" s="143"/>
      <c r="B10" s="144"/>
      <c r="C10" s="145"/>
      <c r="D10" s="146"/>
      <c r="E10" s="147"/>
      <c r="F10" s="148"/>
      <c r="G10" s="149"/>
      <c r="H10" s="134"/>
      <c r="I10" s="189"/>
      <c r="J10" s="33"/>
      <c r="K10" s="33"/>
      <c r="L10" s="109" t="s">
        <v>129</v>
      </c>
      <c r="M10" s="160"/>
      <c r="N10" s="161"/>
      <c r="O10" s="160">
        <f t="shared" ref="O10:O13" si="0">N10-M10</f>
        <v>0</v>
      </c>
      <c r="P10" s="246"/>
    </row>
    <row r="11" spans="1:16" s="34" customFormat="1" ht="15" customHeight="1" x14ac:dyDescent="0.25">
      <c r="A11" s="143"/>
      <c r="B11" s="144"/>
      <c r="C11" s="145"/>
      <c r="D11" s="146"/>
      <c r="E11" s="147"/>
      <c r="F11" s="148"/>
      <c r="G11" s="149"/>
      <c r="H11" s="134"/>
      <c r="I11" s="189"/>
      <c r="J11" s="33"/>
      <c r="K11" s="33"/>
      <c r="L11" s="109" t="s">
        <v>130</v>
      </c>
      <c r="M11" s="160"/>
      <c r="N11" s="161"/>
      <c r="O11" s="160">
        <f t="shared" si="0"/>
        <v>0</v>
      </c>
      <c r="P11" s="246"/>
    </row>
    <row r="12" spans="1:16" s="34" customFormat="1" ht="15" customHeight="1" x14ac:dyDescent="0.25">
      <c r="A12" s="143"/>
      <c r="B12" s="144"/>
      <c r="C12" s="145"/>
      <c r="D12" s="146"/>
      <c r="E12" s="147"/>
      <c r="F12" s="148"/>
      <c r="G12" s="149"/>
      <c r="H12" s="134"/>
      <c r="I12" s="189"/>
      <c r="J12" s="33"/>
      <c r="K12" s="33"/>
      <c r="L12" s="109"/>
      <c r="M12" s="248"/>
      <c r="N12" s="249"/>
      <c r="O12" s="160">
        <f t="shared" si="0"/>
        <v>0</v>
      </c>
      <c r="P12" s="246"/>
    </row>
    <row r="13" spans="1:16" s="34" customFormat="1" ht="15" customHeight="1" thickBot="1" x14ac:dyDescent="0.3">
      <c r="A13" s="143"/>
      <c r="B13" s="144"/>
      <c r="C13" s="145"/>
      <c r="D13" s="146"/>
      <c r="E13" s="147"/>
      <c r="F13" s="148"/>
      <c r="G13" s="149"/>
      <c r="H13" s="134"/>
      <c r="I13" s="189"/>
      <c r="J13" s="33"/>
      <c r="K13" s="33"/>
      <c r="L13" s="241"/>
      <c r="M13" s="250"/>
      <c r="N13" s="252"/>
      <c r="O13" s="253">
        <f t="shared" si="0"/>
        <v>0</v>
      </c>
      <c r="P13" s="247"/>
    </row>
    <row r="14" spans="1:16" s="34" customFormat="1" ht="15" customHeight="1" thickBot="1" x14ac:dyDescent="0.3">
      <c r="A14" s="143"/>
      <c r="B14" s="144"/>
      <c r="C14" s="145"/>
      <c r="D14" s="146"/>
      <c r="E14" s="147"/>
      <c r="F14" s="148"/>
      <c r="G14" s="149"/>
      <c r="H14" s="134"/>
      <c r="I14" s="189"/>
      <c r="J14" s="33"/>
      <c r="K14" s="33"/>
      <c r="L14" s="242" t="s">
        <v>85</v>
      </c>
      <c r="M14" s="243"/>
      <c r="N14" s="251">
        <f>SUM(N9:N13)</f>
        <v>0</v>
      </c>
    </row>
    <row r="15" spans="1:16" s="34" customFormat="1" ht="15" customHeight="1" x14ac:dyDescent="0.25">
      <c r="A15" s="143"/>
      <c r="B15" s="144"/>
      <c r="C15" s="145"/>
      <c r="D15" s="146"/>
      <c r="E15" s="147"/>
      <c r="F15" s="148"/>
      <c r="G15" s="149"/>
      <c r="H15" s="134"/>
      <c r="I15" s="189"/>
      <c r="J15" s="33"/>
      <c r="K15" s="33"/>
      <c r="L15" s="33"/>
      <c r="M15" s="33"/>
    </row>
    <row r="16" spans="1:16" s="34" customFormat="1" ht="15" customHeight="1" x14ac:dyDescent="0.25">
      <c r="A16" s="143"/>
      <c r="B16" s="144"/>
      <c r="C16" s="145"/>
      <c r="D16" s="146"/>
      <c r="E16" s="147"/>
      <c r="F16" s="148"/>
      <c r="G16" s="149"/>
      <c r="H16" s="134"/>
      <c r="I16" s="189"/>
      <c r="J16" s="33"/>
      <c r="K16" s="33"/>
      <c r="L16" s="33"/>
      <c r="M16" s="33"/>
    </row>
    <row r="17" spans="1:13" s="34" customFormat="1" x14ac:dyDescent="0.25">
      <c r="A17" s="143"/>
      <c r="B17" s="144"/>
      <c r="C17" s="145"/>
      <c r="D17" s="146"/>
      <c r="E17" s="147"/>
      <c r="F17" s="148"/>
      <c r="G17" s="149"/>
      <c r="H17" s="134"/>
      <c r="I17" s="189"/>
      <c r="J17" s="33"/>
      <c r="K17" s="33"/>
      <c r="L17" s="33"/>
      <c r="M17" s="33"/>
    </row>
    <row r="18" spans="1:13" s="34" customFormat="1" x14ac:dyDescent="0.25">
      <c r="A18" s="143"/>
      <c r="B18" s="144"/>
      <c r="C18" s="145"/>
      <c r="D18" s="146"/>
      <c r="E18" s="147"/>
      <c r="F18" s="148"/>
      <c r="G18" s="149"/>
      <c r="H18" s="134"/>
      <c r="I18" s="189"/>
      <c r="J18" s="33"/>
      <c r="K18" s="33"/>
      <c r="L18" s="33"/>
      <c r="M18" s="33"/>
    </row>
    <row r="19" spans="1:13" s="34" customFormat="1" x14ac:dyDescent="0.25">
      <c r="A19" s="143"/>
      <c r="B19" s="144"/>
      <c r="C19" s="145"/>
      <c r="D19" s="146"/>
      <c r="E19" s="147"/>
      <c r="F19" s="148"/>
      <c r="G19" s="149"/>
      <c r="H19" s="134"/>
      <c r="I19" s="189"/>
      <c r="J19" s="33"/>
      <c r="K19" s="33"/>
      <c r="L19" s="33"/>
      <c r="M19" s="33"/>
    </row>
    <row r="20" spans="1:13" s="34" customFormat="1" x14ac:dyDescent="0.25">
      <c r="A20" s="143"/>
      <c r="B20" s="144"/>
      <c r="C20" s="145"/>
      <c r="D20" s="146"/>
      <c r="E20" s="147"/>
      <c r="F20" s="148"/>
      <c r="G20" s="149"/>
      <c r="H20" s="134"/>
      <c r="I20" s="189"/>
      <c r="J20" s="33"/>
      <c r="K20" s="33"/>
      <c r="L20" s="33"/>
      <c r="M20" s="33"/>
    </row>
    <row r="21" spans="1:13" s="34" customFormat="1" x14ac:dyDescent="0.25">
      <c r="A21" s="143"/>
      <c r="B21" s="144"/>
      <c r="C21" s="145"/>
      <c r="D21" s="146"/>
      <c r="E21" s="147"/>
      <c r="F21" s="148"/>
      <c r="G21" s="149"/>
      <c r="H21" s="134"/>
      <c r="I21" s="190"/>
      <c r="J21" s="33"/>
      <c r="K21" s="33"/>
      <c r="L21" s="33"/>
      <c r="M21" s="33"/>
    </row>
    <row r="22" spans="1:13" x14ac:dyDescent="0.25">
      <c r="A22" s="143"/>
      <c r="B22" s="144"/>
      <c r="C22" s="145"/>
      <c r="D22" s="146"/>
      <c r="E22" s="147"/>
      <c r="F22" s="148"/>
      <c r="G22" s="149"/>
      <c r="H22" s="134"/>
      <c r="I22" s="190"/>
    </row>
    <row r="23" spans="1:13" s="38" customFormat="1" x14ac:dyDescent="0.25">
      <c r="A23" s="143"/>
      <c r="B23" s="144"/>
      <c r="C23" s="145"/>
      <c r="D23" s="146"/>
      <c r="E23" s="147"/>
      <c r="F23" s="148"/>
      <c r="G23" s="149"/>
      <c r="H23" s="134"/>
      <c r="I23" s="190"/>
      <c r="J23" s="33"/>
      <c r="K23" s="33"/>
      <c r="L23" s="33"/>
      <c r="M23" s="33"/>
    </row>
    <row r="24" spans="1:13" s="38" customFormat="1" x14ac:dyDescent="0.25">
      <c r="A24" s="143"/>
      <c r="B24" s="144"/>
      <c r="C24" s="145"/>
      <c r="D24" s="146"/>
      <c r="E24" s="147"/>
      <c r="F24" s="148"/>
      <c r="G24" s="149"/>
      <c r="H24" s="134"/>
      <c r="I24" s="190"/>
      <c r="J24" s="33"/>
      <c r="K24" s="33"/>
      <c r="L24" s="33"/>
      <c r="M24" s="33"/>
    </row>
    <row r="25" spans="1:13" x14ac:dyDescent="0.25">
      <c r="A25" s="143"/>
      <c r="B25" s="144"/>
      <c r="C25" s="145"/>
      <c r="D25" s="146"/>
      <c r="E25" s="147"/>
      <c r="F25" s="148"/>
      <c r="G25" s="149"/>
      <c r="H25" s="134"/>
      <c r="I25" s="190"/>
    </row>
    <row r="26" spans="1:13" x14ac:dyDescent="0.25">
      <c r="A26" s="143"/>
      <c r="B26" s="144"/>
      <c r="C26" s="145"/>
      <c r="D26" s="146"/>
      <c r="E26" s="147"/>
      <c r="F26" s="148"/>
      <c r="G26" s="149"/>
      <c r="H26" s="134"/>
      <c r="I26" s="190"/>
    </row>
    <row r="27" spans="1:13" x14ac:dyDescent="0.25">
      <c r="A27" s="143"/>
      <c r="B27" s="144"/>
      <c r="C27" s="145"/>
      <c r="D27" s="146"/>
      <c r="E27" s="147"/>
      <c r="F27" s="148"/>
      <c r="G27" s="149"/>
      <c r="H27" s="134"/>
      <c r="I27" s="190"/>
    </row>
    <row r="28" spans="1:13" x14ac:dyDescent="0.25">
      <c r="A28" s="143"/>
      <c r="B28" s="144"/>
      <c r="C28" s="145"/>
      <c r="D28" s="146"/>
      <c r="E28" s="147"/>
      <c r="F28" s="148"/>
      <c r="G28" s="149"/>
      <c r="H28" s="134"/>
      <c r="I28" s="190"/>
    </row>
    <row r="29" spans="1:13" x14ac:dyDescent="0.25">
      <c r="A29" s="143"/>
      <c r="B29" s="144"/>
      <c r="C29" s="145"/>
      <c r="D29" s="146"/>
      <c r="E29" s="147"/>
      <c r="F29" s="148"/>
      <c r="G29" s="149"/>
      <c r="H29" s="134"/>
      <c r="I29" s="190"/>
    </row>
    <row r="30" spans="1:13" x14ac:dyDescent="0.25">
      <c r="A30" s="143"/>
      <c r="B30" s="150"/>
      <c r="C30" s="85"/>
      <c r="D30" s="151"/>
      <c r="E30" s="152"/>
      <c r="F30" s="148"/>
      <c r="G30" s="149"/>
      <c r="H30" s="134"/>
      <c r="I30" s="190"/>
    </row>
    <row r="31" spans="1:13" x14ac:dyDescent="0.25">
      <c r="A31" s="153" t="s">
        <v>44</v>
      </c>
      <c r="B31" s="154"/>
      <c r="C31" s="155"/>
      <c r="D31" s="155"/>
      <c r="E31" s="156"/>
      <c r="F31" s="156"/>
      <c r="G31" s="159">
        <f>SUM(G9:G30)</f>
        <v>0</v>
      </c>
      <c r="H31" s="158">
        <f>SUM(H9:H30)</f>
        <v>0</v>
      </c>
      <c r="I31" s="159">
        <f>SUM(I9:I30)</f>
        <v>0</v>
      </c>
    </row>
  </sheetData>
  <sheetProtection formatColumns="0" insertRows="0"/>
  <mergeCells count="3">
    <mergeCell ref="A1:E1"/>
    <mergeCell ref="A2:B2"/>
    <mergeCell ref="L14:M14"/>
  </mergeCells>
  <printOptions horizontalCentered="1"/>
  <pageMargins left="0.31496062992125984" right="0.31496062992125984" top="0.78740157480314965" bottom="0.59055118110236227" header="0.31496062992125984" footer="0.31496062992125984"/>
  <pageSetup paperSize="9" orientation="landscape" verticalDpi="4294967295" r:id="rId1"/>
  <headerFooter>
    <oddFooter>&amp;L&amp;8Arbeitsmarktservice Steiermark, Förderungen&amp;C&amp;8&amp;F&amp;R&amp;8SÖB/Ü-Finanzplan - Formular Stand November 2019</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365924-BFC3-40F1-A9A6-D4B55B4E11CF}">
  <dimension ref="A1:D33"/>
  <sheetViews>
    <sheetView workbookViewId="0">
      <selection activeCell="C14" sqref="C14"/>
    </sheetView>
  </sheetViews>
  <sheetFormatPr baseColWidth="10" defaultRowHeight="15" x14ac:dyDescent="0.25"/>
  <cols>
    <col min="1" max="1" width="27.140625" style="4" customWidth="1"/>
    <col min="2" max="2" width="11.42578125" style="4"/>
    <col min="3" max="3" width="72.85546875" style="4" customWidth="1"/>
    <col min="4" max="4" width="16.28515625" style="4" bestFit="1" customWidth="1"/>
    <col min="5" max="16384" width="11.42578125" style="4"/>
  </cols>
  <sheetData>
    <row r="1" spans="1:4" ht="16.5" thickBot="1" x14ac:dyDescent="0.3">
      <c r="A1" s="234" t="s">
        <v>109</v>
      </c>
      <c r="B1" s="235"/>
      <c r="C1" s="235"/>
      <c r="D1" s="236"/>
    </row>
    <row r="2" spans="1:4" ht="15.75" thickBot="1" x14ac:dyDescent="0.3"/>
    <row r="3" spans="1:4" ht="15.75" thickBot="1" x14ac:dyDescent="0.3">
      <c r="A3" s="170" t="s">
        <v>110</v>
      </c>
      <c r="B3" s="171" t="s">
        <v>111</v>
      </c>
      <c r="C3" s="171" t="s">
        <v>112</v>
      </c>
      <c r="D3" s="172" t="s">
        <v>113</v>
      </c>
    </row>
    <row r="4" spans="1:4" x14ac:dyDescent="0.25">
      <c r="A4" s="173"/>
      <c r="B4" s="174"/>
      <c r="C4" s="175"/>
      <c r="D4" s="176"/>
    </row>
    <row r="5" spans="1:4" x14ac:dyDescent="0.25">
      <c r="A5" s="177"/>
      <c r="B5" s="162"/>
      <c r="C5" s="1"/>
      <c r="D5" s="178"/>
    </row>
    <row r="6" spans="1:4" x14ac:dyDescent="0.25">
      <c r="A6" s="177"/>
      <c r="B6" s="162"/>
      <c r="C6" s="1"/>
      <c r="D6" s="178"/>
    </row>
    <row r="7" spans="1:4" x14ac:dyDescent="0.25">
      <c r="A7" s="177"/>
      <c r="B7" s="162"/>
      <c r="C7" s="1"/>
      <c r="D7" s="178"/>
    </row>
    <row r="8" spans="1:4" x14ac:dyDescent="0.25">
      <c r="A8" s="177"/>
      <c r="B8" s="162"/>
      <c r="C8" s="1"/>
      <c r="D8" s="178"/>
    </row>
    <row r="9" spans="1:4" x14ac:dyDescent="0.25">
      <c r="A9" s="177"/>
      <c r="B9" s="162"/>
      <c r="C9" s="1"/>
      <c r="D9" s="178"/>
    </row>
    <row r="10" spans="1:4" x14ac:dyDescent="0.25">
      <c r="A10" s="177"/>
      <c r="B10" s="162"/>
      <c r="C10" s="1"/>
      <c r="D10" s="178"/>
    </row>
    <row r="11" spans="1:4" x14ac:dyDescent="0.25">
      <c r="A11" s="177"/>
      <c r="B11" s="162"/>
      <c r="C11" s="1"/>
      <c r="D11" s="178"/>
    </row>
    <row r="12" spans="1:4" x14ac:dyDescent="0.25">
      <c r="A12" s="177"/>
      <c r="B12" s="162"/>
      <c r="C12" s="1"/>
      <c r="D12" s="178"/>
    </row>
    <row r="13" spans="1:4" x14ac:dyDescent="0.25">
      <c r="A13" s="177"/>
      <c r="B13" s="162"/>
      <c r="C13" s="1"/>
      <c r="D13" s="178"/>
    </row>
    <row r="14" spans="1:4" x14ac:dyDescent="0.25">
      <c r="A14" s="177"/>
      <c r="B14" s="162"/>
      <c r="C14" s="1"/>
      <c r="D14" s="178"/>
    </row>
    <row r="15" spans="1:4" x14ac:dyDescent="0.25">
      <c r="A15" s="177"/>
      <c r="B15" s="162"/>
      <c r="C15" s="1"/>
      <c r="D15" s="178"/>
    </row>
    <row r="16" spans="1:4" x14ac:dyDescent="0.25">
      <c r="A16" s="177"/>
      <c r="B16" s="162"/>
      <c r="C16" s="1"/>
      <c r="D16" s="178"/>
    </row>
    <row r="17" spans="1:4" x14ac:dyDescent="0.25">
      <c r="A17" s="177"/>
      <c r="B17" s="162"/>
      <c r="C17" s="1"/>
      <c r="D17" s="178"/>
    </row>
    <row r="18" spans="1:4" x14ac:dyDescent="0.25">
      <c r="A18" s="177"/>
      <c r="B18" s="162"/>
      <c r="C18" s="1"/>
      <c r="D18" s="178"/>
    </row>
    <row r="19" spans="1:4" x14ac:dyDescent="0.25">
      <c r="A19" s="177"/>
      <c r="B19" s="162"/>
      <c r="C19" s="1"/>
      <c r="D19" s="178"/>
    </row>
    <row r="20" spans="1:4" x14ac:dyDescent="0.25">
      <c r="A20" s="177"/>
      <c r="B20" s="162"/>
      <c r="C20" s="1"/>
      <c r="D20" s="178"/>
    </row>
    <row r="21" spans="1:4" x14ac:dyDescent="0.25">
      <c r="A21" s="177"/>
      <c r="B21" s="162"/>
      <c r="C21" s="1"/>
      <c r="D21" s="178"/>
    </row>
    <row r="22" spans="1:4" x14ac:dyDescent="0.25">
      <c r="A22" s="177"/>
      <c r="B22" s="162"/>
      <c r="C22" s="1"/>
      <c r="D22" s="178"/>
    </row>
    <row r="23" spans="1:4" x14ac:dyDescent="0.25">
      <c r="A23" s="177"/>
      <c r="B23" s="162"/>
      <c r="C23" s="1"/>
      <c r="D23" s="178"/>
    </row>
    <row r="24" spans="1:4" x14ac:dyDescent="0.25">
      <c r="A24" s="177"/>
      <c r="B24" s="162"/>
      <c r="C24" s="1"/>
      <c r="D24" s="178"/>
    </row>
    <row r="25" spans="1:4" x14ac:dyDescent="0.25">
      <c r="A25" s="177"/>
      <c r="B25" s="162"/>
      <c r="C25" s="1"/>
      <c r="D25" s="178"/>
    </row>
    <row r="26" spans="1:4" x14ac:dyDescent="0.25">
      <c r="A26" s="177"/>
      <c r="B26" s="162"/>
      <c r="C26" s="1"/>
      <c r="D26" s="178"/>
    </row>
    <row r="27" spans="1:4" x14ac:dyDescent="0.25">
      <c r="A27" s="177"/>
      <c r="B27" s="162"/>
      <c r="C27" s="1"/>
      <c r="D27" s="178"/>
    </row>
    <row r="28" spans="1:4" x14ac:dyDescent="0.25">
      <c r="A28" s="177"/>
      <c r="B28" s="162"/>
      <c r="C28" s="1"/>
      <c r="D28" s="178"/>
    </row>
    <row r="29" spans="1:4" x14ac:dyDescent="0.25">
      <c r="A29" s="177"/>
      <c r="B29" s="162"/>
      <c r="C29" s="1"/>
      <c r="D29" s="178"/>
    </row>
    <row r="30" spans="1:4" x14ac:dyDescent="0.25">
      <c r="A30" s="177"/>
      <c r="B30" s="162"/>
      <c r="C30" s="1"/>
      <c r="D30" s="178"/>
    </row>
    <row r="31" spans="1:4" x14ac:dyDescent="0.25">
      <c r="A31" s="177"/>
      <c r="B31" s="162"/>
      <c r="C31" s="1"/>
      <c r="D31" s="178"/>
    </row>
    <row r="32" spans="1:4" x14ac:dyDescent="0.25">
      <c r="A32" s="177"/>
      <c r="B32" s="162"/>
      <c r="C32" s="1"/>
      <c r="D32" s="178"/>
    </row>
    <row r="33" spans="1:4" ht="15.75" thickBot="1" x14ac:dyDescent="0.3">
      <c r="A33" s="179"/>
      <c r="B33" s="180"/>
      <c r="C33" s="181"/>
      <c r="D33" s="182"/>
    </row>
  </sheetData>
  <mergeCells count="1">
    <mergeCell ref="A1:D1"/>
  </mergeCells>
  <pageMargins left="0.7" right="0.7" top="0.78740157499999996" bottom="0.78740157499999996"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pageSetUpPr fitToPage="1"/>
  </sheetPr>
  <dimension ref="A1:I43"/>
  <sheetViews>
    <sheetView zoomScaleNormal="100" workbookViewId="0">
      <pane ySplit="2" topLeftCell="A3" activePane="bottomLeft" state="frozen"/>
      <selection sqref="A1:I1"/>
      <selection pane="bottomLeft" activeCell="A5" sqref="A5:E9"/>
    </sheetView>
  </sheetViews>
  <sheetFormatPr baseColWidth="10" defaultColWidth="12.140625" defaultRowHeight="15" x14ac:dyDescent="0.25"/>
  <cols>
    <col min="1" max="1" width="38.7109375" style="102" customWidth="1"/>
    <col min="2" max="2" width="16" style="102" customWidth="1"/>
    <col min="3" max="3" width="15.5703125" style="102" customWidth="1"/>
    <col min="4" max="4" width="11.85546875" style="102" customWidth="1"/>
    <col min="5" max="5" width="28.28515625" style="102" customWidth="1"/>
    <col min="6" max="6" width="9.7109375" style="102" customWidth="1"/>
    <col min="7" max="7" width="55.28515625" style="102" customWidth="1"/>
    <col min="8" max="8" width="11.140625" style="102" customWidth="1"/>
    <col min="9" max="9" width="11.42578125" style="101" customWidth="1"/>
    <col min="10" max="16384" width="12.140625" style="102"/>
  </cols>
  <sheetData>
    <row r="1" spans="1:9" s="98" customFormat="1" ht="24.95" customHeight="1" x14ac:dyDescent="0.3">
      <c r="A1" s="237" t="s">
        <v>86</v>
      </c>
      <c r="B1" s="238"/>
      <c r="C1" s="238"/>
      <c r="D1" s="238"/>
      <c r="E1" s="238"/>
      <c r="F1" s="103"/>
      <c r="G1" s="103"/>
      <c r="H1" s="103"/>
      <c r="I1" s="104"/>
    </row>
    <row r="2" spans="1:9" s="105" customFormat="1" ht="20.100000000000001" customHeight="1" x14ac:dyDescent="0.25">
      <c r="A2" s="99"/>
      <c r="C2" s="116"/>
      <c r="I2" s="103"/>
    </row>
    <row r="3" spans="1:9" s="105" customFormat="1" ht="9" customHeight="1" x14ac:dyDescent="0.25">
      <c r="A3" s="99"/>
      <c r="C3" s="106"/>
      <c r="I3" s="103"/>
    </row>
    <row r="4" spans="1:9" s="107" customFormat="1" ht="20.100000000000001" customHeight="1" x14ac:dyDescent="0.2">
      <c r="A4" s="239" t="s">
        <v>54</v>
      </c>
      <c r="B4" s="239"/>
      <c r="C4" s="239"/>
      <c r="D4" s="239"/>
      <c r="E4" s="239"/>
    </row>
    <row r="5" spans="1:9" s="108" customFormat="1" ht="29.25" customHeight="1" thickBot="1" x14ac:dyDescent="0.25">
      <c r="A5" s="164" t="s">
        <v>105</v>
      </c>
      <c r="B5" s="165" t="s">
        <v>101</v>
      </c>
      <c r="C5" s="166" t="s">
        <v>102</v>
      </c>
      <c r="D5" s="165" t="s">
        <v>103</v>
      </c>
      <c r="E5" s="165" t="s">
        <v>104</v>
      </c>
    </row>
    <row r="6" spans="1:9" s="110" customFormat="1" ht="17.100000000000001" customHeight="1" x14ac:dyDescent="0.2">
      <c r="A6" s="109" t="s">
        <v>58</v>
      </c>
      <c r="B6" s="160"/>
      <c r="C6" s="161"/>
      <c r="D6" s="160">
        <f>C6-B6</f>
        <v>0</v>
      </c>
      <c r="E6" s="162"/>
    </row>
    <row r="7" spans="1:9" s="110" customFormat="1" ht="17.100000000000001" customHeight="1" x14ac:dyDescent="0.2">
      <c r="A7" s="109" t="s">
        <v>59</v>
      </c>
      <c r="B7" s="160"/>
      <c r="C7" s="161"/>
      <c r="D7" s="160">
        <f t="shared" ref="D7:D39" si="0">C7-B7</f>
        <v>0</v>
      </c>
      <c r="E7" s="162"/>
    </row>
    <row r="8" spans="1:9" s="110" customFormat="1" ht="17.100000000000001" customHeight="1" x14ac:dyDescent="0.2">
      <c r="A8" s="109" t="s">
        <v>7</v>
      </c>
      <c r="B8" s="160"/>
      <c r="C8" s="161"/>
      <c r="D8" s="160">
        <f t="shared" si="0"/>
        <v>0</v>
      </c>
      <c r="E8" s="162"/>
    </row>
    <row r="9" spans="1:9" s="110" customFormat="1" ht="17.100000000000001" customHeight="1" x14ac:dyDescent="0.2">
      <c r="A9" s="109" t="s">
        <v>60</v>
      </c>
      <c r="B9" s="160"/>
      <c r="C9" s="161"/>
      <c r="D9" s="160">
        <f t="shared" si="0"/>
        <v>0</v>
      </c>
      <c r="E9" s="162"/>
    </row>
    <row r="10" spans="1:9" s="110" customFormat="1" ht="17.100000000000001" customHeight="1" x14ac:dyDescent="0.2">
      <c r="A10" s="126" t="s">
        <v>61</v>
      </c>
      <c r="B10" s="160"/>
      <c r="C10" s="161"/>
      <c r="D10" s="160">
        <f t="shared" si="0"/>
        <v>0</v>
      </c>
      <c r="E10" s="162"/>
    </row>
    <row r="11" spans="1:9" s="110" customFormat="1" ht="17.100000000000001" customHeight="1" x14ac:dyDescent="0.2">
      <c r="A11" s="126" t="s">
        <v>62</v>
      </c>
      <c r="B11" s="160"/>
      <c r="C11" s="161"/>
      <c r="D11" s="160">
        <f t="shared" si="0"/>
        <v>0</v>
      </c>
      <c r="E11" s="162"/>
    </row>
    <row r="12" spans="1:9" s="110" customFormat="1" ht="17.100000000000001" customHeight="1" x14ac:dyDescent="0.2">
      <c r="A12" s="126" t="s">
        <v>63</v>
      </c>
      <c r="B12" s="160"/>
      <c r="C12" s="161"/>
      <c r="D12" s="160">
        <f t="shared" si="0"/>
        <v>0</v>
      </c>
      <c r="E12" s="162"/>
    </row>
    <row r="13" spans="1:9" s="110" customFormat="1" ht="17.100000000000001" customHeight="1" x14ac:dyDescent="0.2">
      <c r="A13" s="126" t="s">
        <v>64</v>
      </c>
      <c r="B13" s="160"/>
      <c r="C13" s="161"/>
      <c r="D13" s="160">
        <f t="shared" si="0"/>
        <v>0</v>
      </c>
      <c r="E13" s="162"/>
    </row>
    <row r="14" spans="1:9" s="110" customFormat="1" ht="17.100000000000001" customHeight="1" x14ac:dyDescent="0.2">
      <c r="A14" s="126" t="s">
        <v>65</v>
      </c>
      <c r="B14" s="160"/>
      <c r="C14" s="161"/>
      <c r="D14" s="160">
        <f t="shared" si="0"/>
        <v>0</v>
      </c>
      <c r="E14" s="162"/>
    </row>
    <row r="15" spans="1:9" s="110" customFormat="1" ht="17.100000000000001" customHeight="1" x14ac:dyDescent="0.2">
      <c r="A15" s="126" t="s">
        <v>66</v>
      </c>
      <c r="B15" s="160"/>
      <c r="C15" s="161"/>
      <c r="D15" s="160">
        <f t="shared" si="0"/>
        <v>0</v>
      </c>
      <c r="E15" s="162"/>
    </row>
    <row r="16" spans="1:9" s="110" customFormat="1" ht="17.100000000000001" customHeight="1" x14ac:dyDescent="0.2">
      <c r="A16" s="126" t="s">
        <v>67</v>
      </c>
      <c r="B16" s="160"/>
      <c r="C16" s="161"/>
      <c r="D16" s="160">
        <f t="shared" si="0"/>
        <v>0</v>
      </c>
      <c r="E16" s="162"/>
    </row>
    <row r="17" spans="1:8" s="110" customFormat="1" ht="17.100000000000001" customHeight="1" x14ac:dyDescent="0.2">
      <c r="A17" s="126" t="s">
        <v>68</v>
      </c>
      <c r="B17" s="160"/>
      <c r="C17" s="161"/>
      <c r="D17" s="160">
        <f t="shared" si="0"/>
        <v>0</v>
      </c>
      <c r="E17" s="162"/>
    </row>
    <row r="18" spans="1:8" s="110" customFormat="1" ht="17.100000000000001" customHeight="1" x14ac:dyDescent="0.2">
      <c r="A18" s="126" t="s">
        <v>69</v>
      </c>
      <c r="B18" s="160"/>
      <c r="C18" s="161"/>
      <c r="D18" s="160">
        <f t="shared" si="0"/>
        <v>0</v>
      </c>
      <c r="E18" s="162"/>
    </row>
    <row r="19" spans="1:8" s="110" customFormat="1" ht="17.100000000000001" customHeight="1" x14ac:dyDescent="0.2">
      <c r="A19" s="126" t="s">
        <v>70</v>
      </c>
      <c r="B19" s="160"/>
      <c r="C19" s="161"/>
      <c r="D19" s="160">
        <f t="shared" si="0"/>
        <v>0</v>
      </c>
      <c r="E19" s="162"/>
    </row>
    <row r="20" spans="1:8" s="110" customFormat="1" ht="17.100000000000001" customHeight="1" x14ac:dyDescent="0.2">
      <c r="A20" s="126" t="s">
        <v>71</v>
      </c>
      <c r="B20" s="160"/>
      <c r="C20" s="161"/>
      <c r="D20" s="160">
        <f t="shared" si="0"/>
        <v>0</v>
      </c>
      <c r="E20" s="162"/>
    </row>
    <row r="21" spans="1:8" s="110" customFormat="1" ht="17.100000000000001" customHeight="1" x14ac:dyDescent="0.2">
      <c r="A21" s="126" t="s">
        <v>72</v>
      </c>
      <c r="B21" s="160"/>
      <c r="C21" s="161"/>
      <c r="D21" s="160">
        <f t="shared" si="0"/>
        <v>0</v>
      </c>
      <c r="E21" s="162"/>
    </row>
    <row r="22" spans="1:8" s="110" customFormat="1" ht="17.100000000000001" customHeight="1" x14ac:dyDescent="0.2">
      <c r="A22" s="126" t="s">
        <v>73</v>
      </c>
      <c r="B22" s="160"/>
      <c r="C22" s="161"/>
      <c r="D22" s="160">
        <f t="shared" si="0"/>
        <v>0</v>
      </c>
      <c r="E22" s="162"/>
    </row>
    <row r="23" spans="1:8" s="110" customFormat="1" ht="17.100000000000001" customHeight="1" x14ac:dyDescent="0.2">
      <c r="A23" s="126" t="s">
        <v>74</v>
      </c>
      <c r="B23" s="160"/>
      <c r="C23" s="161"/>
      <c r="D23" s="160">
        <f t="shared" si="0"/>
        <v>0</v>
      </c>
      <c r="E23" s="162"/>
    </row>
    <row r="24" spans="1:8" s="110" customFormat="1" ht="17.100000000000001" customHeight="1" x14ac:dyDescent="0.2">
      <c r="A24" s="126" t="s">
        <v>75</v>
      </c>
      <c r="B24" s="160"/>
      <c r="C24" s="161"/>
      <c r="D24" s="160">
        <f t="shared" si="0"/>
        <v>0</v>
      </c>
      <c r="E24" s="162"/>
    </row>
    <row r="25" spans="1:8" s="110" customFormat="1" ht="17.100000000000001" customHeight="1" x14ac:dyDescent="0.2">
      <c r="A25" s="126" t="s">
        <v>26</v>
      </c>
      <c r="B25" s="160"/>
      <c r="C25" s="161"/>
      <c r="D25" s="160">
        <f t="shared" si="0"/>
        <v>0</v>
      </c>
      <c r="E25" s="162"/>
    </row>
    <row r="26" spans="1:8" s="110" customFormat="1" ht="17.100000000000001" customHeight="1" x14ac:dyDescent="0.2">
      <c r="A26" s="126" t="s">
        <v>76</v>
      </c>
      <c r="B26" s="160"/>
      <c r="C26" s="161"/>
      <c r="D26" s="160">
        <f t="shared" si="0"/>
        <v>0</v>
      </c>
      <c r="E26" s="162"/>
    </row>
    <row r="27" spans="1:8" s="110" customFormat="1" ht="17.100000000000001" customHeight="1" x14ac:dyDescent="0.2">
      <c r="A27" s="126" t="s">
        <v>13</v>
      </c>
      <c r="B27" s="160"/>
      <c r="C27" s="161"/>
      <c r="D27" s="160">
        <f t="shared" si="0"/>
        <v>0</v>
      </c>
      <c r="E27" s="162"/>
    </row>
    <row r="28" spans="1:8" s="110" customFormat="1" ht="17.100000000000001" customHeight="1" x14ac:dyDescent="0.2">
      <c r="A28" s="126" t="s">
        <v>77</v>
      </c>
      <c r="B28" s="160"/>
      <c r="C28" s="161"/>
      <c r="D28" s="160">
        <f t="shared" si="0"/>
        <v>0</v>
      </c>
      <c r="E28" s="162"/>
    </row>
    <row r="29" spans="1:8" s="110" customFormat="1" ht="17.100000000000001" customHeight="1" x14ac:dyDescent="0.2">
      <c r="A29" s="126" t="s">
        <v>14</v>
      </c>
      <c r="B29" s="160"/>
      <c r="C29" s="161"/>
      <c r="D29" s="160">
        <f t="shared" si="0"/>
        <v>0</v>
      </c>
      <c r="E29" s="162"/>
    </row>
    <row r="30" spans="1:8" s="110" customFormat="1" ht="17.100000000000001" customHeight="1" x14ac:dyDescent="0.2">
      <c r="A30" s="127" t="s">
        <v>78</v>
      </c>
      <c r="B30" s="160"/>
      <c r="C30" s="161"/>
      <c r="D30" s="160">
        <f t="shared" si="0"/>
        <v>0</v>
      </c>
      <c r="E30" s="162"/>
    </row>
    <row r="31" spans="1:8" s="110" customFormat="1" ht="17.100000000000001" customHeight="1" x14ac:dyDescent="0.2">
      <c r="A31" s="126" t="s">
        <v>15</v>
      </c>
      <c r="B31" s="160"/>
      <c r="C31" s="161"/>
      <c r="D31" s="160">
        <f t="shared" si="0"/>
        <v>0</v>
      </c>
      <c r="E31" s="162"/>
    </row>
    <row r="32" spans="1:8" s="110" customFormat="1" ht="17.100000000000001" customHeight="1" x14ac:dyDescent="0.2">
      <c r="A32" s="126" t="s">
        <v>16</v>
      </c>
      <c r="B32" s="160"/>
      <c r="C32" s="161"/>
      <c r="D32" s="160">
        <f t="shared" si="0"/>
        <v>0</v>
      </c>
      <c r="E32" s="162"/>
      <c r="G32" s="191" t="s">
        <v>120</v>
      </c>
      <c r="H32" s="192"/>
    </row>
    <row r="33" spans="1:8" s="110" customFormat="1" ht="17.100000000000001" customHeight="1" x14ac:dyDescent="0.2">
      <c r="A33" s="126" t="s">
        <v>79</v>
      </c>
      <c r="B33" s="160"/>
      <c r="C33" s="161"/>
      <c r="D33" s="160">
        <f t="shared" si="0"/>
        <v>0</v>
      </c>
      <c r="E33" s="162"/>
      <c r="G33" s="192" t="s">
        <v>121</v>
      </c>
      <c r="H33" s="193">
        <f>'Detail SK'!K22</f>
        <v>0</v>
      </c>
    </row>
    <row r="34" spans="1:8" s="110" customFormat="1" ht="17.100000000000001" customHeight="1" x14ac:dyDescent="0.2">
      <c r="A34" s="126" t="s">
        <v>80</v>
      </c>
      <c r="B34" s="160"/>
      <c r="C34" s="125"/>
      <c r="D34" s="160">
        <f t="shared" si="0"/>
        <v>0</v>
      </c>
      <c r="E34" s="162"/>
      <c r="G34" s="192" t="s">
        <v>122</v>
      </c>
      <c r="H34" s="193">
        <f>'Detail TAK'!I31</f>
        <v>0</v>
      </c>
    </row>
    <row r="35" spans="1:8" s="110" customFormat="1" ht="17.100000000000001" customHeight="1" x14ac:dyDescent="0.2">
      <c r="A35" s="126" t="s">
        <v>81</v>
      </c>
      <c r="B35" s="160"/>
      <c r="C35" s="125"/>
      <c r="D35" s="160">
        <f t="shared" si="0"/>
        <v>0</v>
      </c>
      <c r="E35" s="162"/>
      <c r="G35" s="192"/>
      <c r="H35" s="194">
        <f>SUM(H33:H34)</f>
        <v>0</v>
      </c>
    </row>
    <row r="36" spans="1:8" s="110" customFormat="1" ht="17.100000000000001" customHeight="1" x14ac:dyDescent="0.2">
      <c r="A36" s="126" t="s">
        <v>82</v>
      </c>
      <c r="B36" s="160"/>
      <c r="C36" s="125"/>
      <c r="D36" s="160">
        <f t="shared" si="0"/>
        <v>0</v>
      </c>
      <c r="E36" s="162"/>
      <c r="G36" s="195" t="s">
        <v>123</v>
      </c>
      <c r="H36" s="196">
        <f>H35/100</f>
        <v>0</v>
      </c>
    </row>
    <row r="37" spans="1:8" s="110" customFormat="1" ht="17.100000000000001" customHeight="1" x14ac:dyDescent="0.2">
      <c r="A37" s="126" t="s">
        <v>83</v>
      </c>
      <c r="B37" s="160"/>
      <c r="C37" s="125"/>
      <c r="D37" s="160">
        <f t="shared" si="0"/>
        <v>0</v>
      </c>
      <c r="E37" s="162"/>
    </row>
    <row r="38" spans="1:8" s="110" customFormat="1" ht="17.100000000000001" customHeight="1" x14ac:dyDescent="0.2">
      <c r="A38" s="126" t="s">
        <v>17</v>
      </c>
      <c r="B38" s="160"/>
      <c r="C38" s="125"/>
      <c r="D38" s="160">
        <f t="shared" si="0"/>
        <v>0</v>
      </c>
      <c r="E38" s="162"/>
    </row>
    <row r="39" spans="1:8" s="110" customFormat="1" ht="17.100000000000001" customHeight="1" thickBot="1" x14ac:dyDescent="0.25">
      <c r="A39" s="109" t="s">
        <v>84</v>
      </c>
      <c r="B39" s="160"/>
      <c r="C39" s="125"/>
      <c r="D39" s="160">
        <f t="shared" si="0"/>
        <v>0</v>
      </c>
      <c r="E39" s="162"/>
    </row>
    <row r="40" spans="1:8" s="100" customFormat="1" ht="18" customHeight="1" thickBot="1" x14ac:dyDescent="0.25">
      <c r="A40" s="111" t="s">
        <v>85</v>
      </c>
      <c r="B40" s="113">
        <f t="shared" ref="B40:C40" si="1">SUM(B6:B39)</f>
        <v>0</v>
      </c>
      <c r="C40" s="114">
        <f t="shared" si="1"/>
        <v>0</v>
      </c>
      <c r="D40" s="115">
        <f>SUM(D6:D39)</f>
        <v>0</v>
      </c>
      <c r="E40" s="163"/>
    </row>
    <row r="41" spans="1:8" s="101" customFormat="1" ht="12" customHeight="1" x14ac:dyDescent="0.25">
      <c r="A41" s="112"/>
    </row>
    <row r="42" spans="1:8" s="110" customFormat="1" ht="15" customHeight="1" x14ac:dyDescent="0.2">
      <c r="A42" s="102"/>
      <c r="B42" s="102"/>
      <c r="C42" s="102"/>
      <c r="D42" s="102"/>
      <c r="E42" s="102"/>
    </row>
    <row r="43" spans="1:8" s="110" customFormat="1" ht="15" customHeight="1" x14ac:dyDescent="0.2">
      <c r="A43" s="102"/>
      <c r="B43" s="102"/>
      <c r="C43" s="102"/>
      <c r="D43" s="102"/>
      <c r="E43" s="102"/>
    </row>
  </sheetData>
  <mergeCells count="2">
    <mergeCell ref="A1:E1"/>
    <mergeCell ref="A4:E4"/>
  </mergeCells>
  <printOptions horizontalCentered="1"/>
  <pageMargins left="0.31496062992125984" right="0.31496062992125984" top="0.78740157480314965" bottom="0.59055118110236227" header="0.31496062992125984" footer="0.31496062992125984"/>
  <pageSetup paperSize="9" orientation="landscape" verticalDpi="4294967295" r:id="rId1"/>
  <headerFooter>
    <oddFooter>&amp;L&amp;8Arbeitsmarktservice Steiermark, Förderungen&amp;C&amp;8&amp;F&amp;R&amp;8SÖB/Ü-Finanzplan - Formular Stand November 2019</odd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pageSetUpPr fitToPage="1"/>
  </sheetPr>
  <dimension ref="A1:E23"/>
  <sheetViews>
    <sheetView zoomScaleNormal="100" workbookViewId="0">
      <selection activeCell="C23" sqref="C23"/>
    </sheetView>
  </sheetViews>
  <sheetFormatPr baseColWidth="10" defaultRowHeight="15" x14ac:dyDescent="0.25"/>
  <cols>
    <col min="1" max="1" width="37.28515625" style="4" bestFit="1" customWidth="1"/>
    <col min="2" max="2" width="21.5703125" style="4" bestFit="1" customWidth="1"/>
    <col min="3" max="3" width="18.7109375" style="4" customWidth="1"/>
    <col min="4" max="4" width="17.7109375" style="4" customWidth="1"/>
    <col min="5" max="5" width="49.28515625" style="4" customWidth="1"/>
    <col min="6" max="16384" width="11.42578125" style="4"/>
  </cols>
  <sheetData>
    <row r="1" spans="1:5" ht="33" customHeight="1" x14ac:dyDescent="0.25">
      <c r="A1" s="240" t="s">
        <v>41</v>
      </c>
      <c r="B1" s="240"/>
      <c r="C1" s="240"/>
      <c r="D1" s="240"/>
      <c r="E1" s="240"/>
    </row>
    <row r="2" spans="1:5" ht="18.75" customHeight="1" x14ac:dyDescent="0.25">
      <c r="A2" s="12" t="s">
        <v>7</v>
      </c>
      <c r="B2" s="12" t="s">
        <v>101</v>
      </c>
      <c r="C2" s="167" t="s">
        <v>102</v>
      </c>
      <c r="D2" s="8" t="s">
        <v>103</v>
      </c>
      <c r="E2" s="13" t="s">
        <v>19</v>
      </c>
    </row>
    <row r="3" spans="1:5" ht="15.75" customHeight="1" x14ac:dyDescent="0.25">
      <c r="A3" s="11" t="s">
        <v>20</v>
      </c>
      <c r="B3" s="168"/>
      <c r="C3" s="169"/>
      <c r="D3" s="160">
        <f>C3-B3</f>
        <v>0</v>
      </c>
      <c r="E3" s="1"/>
    </row>
    <row r="4" spans="1:5" ht="15.75" customHeight="1" x14ac:dyDescent="0.25">
      <c r="A4" s="11" t="s">
        <v>21</v>
      </c>
      <c r="B4" s="168"/>
      <c r="C4" s="169"/>
      <c r="D4" s="160">
        <f t="shared" ref="D4:D8" si="0">C4-B4</f>
        <v>0</v>
      </c>
      <c r="E4" s="1"/>
    </row>
    <row r="5" spans="1:5" ht="15.75" customHeight="1" x14ac:dyDescent="0.25">
      <c r="A5" s="11" t="s">
        <v>22</v>
      </c>
      <c r="B5" s="168"/>
      <c r="C5" s="169"/>
      <c r="D5" s="160">
        <f t="shared" si="0"/>
        <v>0</v>
      </c>
      <c r="E5" s="1"/>
    </row>
    <row r="6" spans="1:5" ht="15.75" customHeight="1" x14ac:dyDescent="0.25">
      <c r="A6" s="11" t="s">
        <v>23</v>
      </c>
      <c r="B6" s="168"/>
      <c r="C6" s="169"/>
      <c r="D6" s="160">
        <f t="shared" si="0"/>
        <v>0</v>
      </c>
      <c r="E6" s="1"/>
    </row>
    <row r="7" spans="1:5" ht="15.75" customHeight="1" x14ac:dyDescent="0.25">
      <c r="A7" s="11" t="s">
        <v>24</v>
      </c>
      <c r="B7" s="168"/>
      <c r="C7" s="169"/>
      <c r="D7" s="160">
        <f t="shared" si="0"/>
        <v>0</v>
      </c>
      <c r="E7" s="1"/>
    </row>
    <row r="8" spans="1:5" ht="15.75" customHeight="1" x14ac:dyDescent="0.25">
      <c r="A8" s="11" t="s">
        <v>25</v>
      </c>
      <c r="B8" s="168"/>
      <c r="C8" s="169"/>
      <c r="D8" s="160">
        <f t="shared" si="0"/>
        <v>0</v>
      </c>
      <c r="E8" s="1"/>
    </row>
    <row r="9" spans="1:5" ht="15.75" customHeight="1" x14ac:dyDescent="0.25">
      <c r="A9" s="10" t="s">
        <v>3</v>
      </c>
      <c r="B9" s="9">
        <f>SUM(B3:B8)</f>
        <v>0</v>
      </c>
      <c r="C9" s="125">
        <f>SUM(C3:C8)</f>
        <v>0</v>
      </c>
      <c r="D9" s="9">
        <f>SUM(D3:D8)</f>
        <v>0</v>
      </c>
    </row>
    <row r="13" spans="1:5" ht="33" customHeight="1" x14ac:dyDescent="0.25">
      <c r="A13" s="240" t="s">
        <v>36</v>
      </c>
      <c r="B13" s="240"/>
      <c r="C13" s="240"/>
      <c r="D13" s="240"/>
      <c r="E13" s="240"/>
    </row>
    <row r="14" spans="1:5" ht="18.75" customHeight="1" x14ac:dyDescent="0.25">
      <c r="A14" s="12" t="s">
        <v>18</v>
      </c>
      <c r="B14" s="12" t="s">
        <v>101</v>
      </c>
      <c r="C14" s="167" t="s">
        <v>102</v>
      </c>
      <c r="D14" s="8" t="s">
        <v>103</v>
      </c>
      <c r="E14" s="13" t="s">
        <v>19</v>
      </c>
    </row>
    <row r="15" spans="1:5" ht="15.75" customHeight="1" x14ac:dyDescent="0.25">
      <c r="A15" s="11"/>
      <c r="B15" s="168"/>
      <c r="C15" s="169"/>
      <c r="D15" s="160">
        <f>C15-B15</f>
        <v>0</v>
      </c>
      <c r="E15" s="1"/>
    </row>
    <row r="16" spans="1:5" ht="15.75" customHeight="1" x14ac:dyDescent="0.25">
      <c r="A16" s="11"/>
      <c r="B16" s="168"/>
      <c r="C16" s="169"/>
      <c r="D16" s="160">
        <f t="shared" ref="D16:D22" si="1">C16-B16</f>
        <v>0</v>
      </c>
      <c r="E16" s="1"/>
    </row>
    <row r="17" spans="1:5" ht="15.75" customHeight="1" x14ac:dyDescent="0.25">
      <c r="A17" s="11"/>
      <c r="B17" s="168"/>
      <c r="C17" s="169"/>
      <c r="D17" s="160">
        <f t="shared" si="1"/>
        <v>0</v>
      </c>
      <c r="E17" s="1"/>
    </row>
    <row r="18" spans="1:5" ht="15.75" customHeight="1" x14ac:dyDescent="0.25">
      <c r="A18" s="11"/>
      <c r="B18" s="168"/>
      <c r="C18" s="169"/>
      <c r="D18" s="160">
        <f t="shared" si="1"/>
        <v>0</v>
      </c>
      <c r="E18" s="1"/>
    </row>
    <row r="19" spans="1:5" ht="15.75" customHeight="1" x14ac:dyDescent="0.25">
      <c r="A19" s="11"/>
      <c r="B19" s="168"/>
      <c r="C19" s="169"/>
      <c r="D19" s="160">
        <f t="shared" si="1"/>
        <v>0</v>
      </c>
      <c r="E19" s="1"/>
    </row>
    <row r="20" spans="1:5" ht="15.75" customHeight="1" x14ac:dyDescent="0.25">
      <c r="A20" s="11"/>
      <c r="B20" s="168"/>
      <c r="C20" s="169"/>
      <c r="D20" s="160">
        <f t="shared" si="1"/>
        <v>0</v>
      </c>
      <c r="E20" s="1"/>
    </row>
    <row r="21" spans="1:5" ht="15.75" customHeight="1" x14ac:dyDescent="0.25">
      <c r="A21" s="11"/>
      <c r="B21" s="168"/>
      <c r="C21" s="169"/>
      <c r="D21" s="160">
        <f t="shared" si="1"/>
        <v>0</v>
      </c>
      <c r="E21" s="1"/>
    </row>
    <row r="22" spans="1:5" ht="15.75" customHeight="1" x14ac:dyDescent="0.25">
      <c r="A22" s="11"/>
      <c r="B22" s="168"/>
      <c r="C22" s="169"/>
      <c r="D22" s="160">
        <f t="shared" si="1"/>
        <v>0</v>
      </c>
      <c r="E22" s="1"/>
    </row>
    <row r="23" spans="1:5" ht="15.75" customHeight="1" x14ac:dyDescent="0.25">
      <c r="A23" s="10" t="s">
        <v>3</v>
      </c>
      <c r="B23" s="9">
        <f>SUM(B15:B22)</f>
        <v>0</v>
      </c>
      <c r="C23" s="125">
        <f>SUM(C15:C22)</f>
        <v>0</v>
      </c>
      <c r="D23" s="9">
        <f>SUM(D15:D22)</f>
        <v>0</v>
      </c>
    </row>
  </sheetData>
  <mergeCells count="2">
    <mergeCell ref="A1:E1"/>
    <mergeCell ref="A13:E13"/>
  </mergeCells>
  <printOptions horizontalCentered="1"/>
  <pageMargins left="0.31496062992125984" right="0.31496062992125984" top="0.78740157480314965" bottom="0.59055118110236227" header="0.31496062992125984" footer="0.31496062992125984"/>
  <pageSetup paperSize="9" orientation="landscape" verticalDpi="4294967295" r:id="rId1"/>
  <headerFooter>
    <oddFooter>&amp;L&amp;8Arbeitsmarktservice Steiermark, Förderungen&amp;C&amp;8&amp;F&amp;R&amp;8SÖB/Ü-Finanzplan - Formular Stand November 2019</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21"/>
  <sheetViews>
    <sheetView workbookViewId="0">
      <selection activeCell="B26" sqref="B26"/>
    </sheetView>
  </sheetViews>
  <sheetFormatPr baseColWidth="10" defaultRowHeight="15" x14ac:dyDescent="0.25"/>
  <cols>
    <col min="1" max="1" width="37.28515625" style="4" bestFit="1" customWidth="1"/>
    <col min="2" max="4" width="17.7109375" style="4" customWidth="1"/>
    <col min="5" max="5" width="35.5703125" style="4" customWidth="1"/>
    <col min="6" max="16384" width="11.42578125" style="4"/>
  </cols>
  <sheetData>
    <row r="1" spans="1:5" ht="33" customHeight="1" x14ac:dyDescent="0.25">
      <c r="A1" s="240" t="s">
        <v>106</v>
      </c>
      <c r="B1" s="240"/>
      <c r="C1" s="240"/>
      <c r="D1" s="240"/>
      <c r="E1" s="240"/>
    </row>
    <row r="2" spans="1:5" ht="30" customHeight="1" x14ac:dyDescent="0.25">
      <c r="A2" s="12" t="s">
        <v>107</v>
      </c>
      <c r="B2" s="8" t="s">
        <v>101</v>
      </c>
      <c r="C2" s="120" t="s">
        <v>108</v>
      </c>
      <c r="D2" s="8" t="s">
        <v>103</v>
      </c>
      <c r="E2" s="13" t="s">
        <v>19</v>
      </c>
    </row>
    <row r="3" spans="1:5" ht="15.75" customHeight="1" x14ac:dyDescent="0.25">
      <c r="A3" s="11"/>
      <c r="B3" s="160"/>
      <c r="C3" s="161"/>
      <c r="D3" s="160">
        <f>C3-B3</f>
        <v>0</v>
      </c>
      <c r="E3" s="1"/>
    </row>
    <row r="4" spans="1:5" ht="15.75" customHeight="1" x14ac:dyDescent="0.25">
      <c r="A4" s="11"/>
      <c r="B4" s="160"/>
      <c r="C4" s="161"/>
      <c r="D4" s="160">
        <f t="shared" ref="D4:D8" si="0">C4-B4</f>
        <v>0</v>
      </c>
      <c r="E4" s="1"/>
    </row>
    <row r="5" spans="1:5" ht="15.75" customHeight="1" x14ac:dyDescent="0.25">
      <c r="A5" s="11"/>
      <c r="B5" s="160"/>
      <c r="C5" s="161"/>
      <c r="D5" s="160">
        <f t="shared" si="0"/>
        <v>0</v>
      </c>
      <c r="E5" s="1"/>
    </row>
    <row r="6" spans="1:5" ht="15.75" customHeight="1" x14ac:dyDescent="0.25">
      <c r="A6" s="11"/>
      <c r="B6" s="160"/>
      <c r="C6" s="161"/>
      <c r="D6" s="160">
        <f t="shared" si="0"/>
        <v>0</v>
      </c>
      <c r="E6" s="1"/>
    </row>
    <row r="7" spans="1:5" ht="15.75" customHeight="1" x14ac:dyDescent="0.25">
      <c r="A7" s="11"/>
      <c r="B7" s="160"/>
      <c r="C7" s="161"/>
      <c r="D7" s="160">
        <f t="shared" si="0"/>
        <v>0</v>
      </c>
      <c r="E7" s="1"/>
    </row>
    <row r="8" spans="1:5" ht="15.75" customHeight="1" x14ac:dyDescent="0.25">
      <c r="A8" s="11"/>
      <c r="B8" s="160"/>
      <c r="C8" s="161"/>
      <c r="D8" s="160">
        <f t="shared" si="0"/>
        <v>0</v>
      </c>
      <c r="E8" s="1"/>
    </row>
    <row r="9" spans="1:5" ht="15.75" customHeight="1" x14ac:dyDescent="0.25">
      <c r="A9" s="10" t="s">
        <v>3</v>
      </c>
      <c r="B9" s="9">
        <f>SUM(B3:B8)</f>
        <v>0</v>
      </c>
      <c r="C9" s="125">
        <f>SUM(C3:C8)</f>
        <v>0</v>
      </c>
      <c r="D9" s="9">
        <f>SUM(D3:D8)</f>
        <v>0</v>
      </c>
    </row>
    <row r="13" spans="1:5" ht="33.75" customHeight="1" x14ac:dyDescent="0.25">
      <c r="A13" s="12" t="s">
        <v>40</v>
      </c>
      <c r="B13" s="8" t="s">
        <v>101</v>
      </c>
      <c r="C13" s="120" t="s">
        <v>108</v>
      </c>
      <c r="D13" s="8" t="s">
        <v>103</v>
      </c>
      <c r="E13" s="13" t="s">
        <v>19</v>
      </c>
    </row>
    <row r="14" spans="1:5" ht="15.75" customHeight="1" x14ac:dyDescent="0.25">
      <c r="A14" s="11"/>
      <c r="B14" s="160"/>
      <c r="C14" s="161"/>
      <c r="D14" s="160">
        <f>C14-B14</f>
        <v>0</v>
      </c>
      <c r="E14" s="1"/>
    </row>
    <row r="15" spans="1:5" ht="15.75" customHeight="1" x14ac:dyDescent="0.25">
      <c r="A15" s="11"/>
      <c r="B15" s="160"/>
      <c r="C15" s="161"/>
      <c r="D15" s="160">
        <f t="shared" ref="D15:D20" si="1">C15-B15</f>
        <v>0</v>
      </c>
      <c r="E15" s="1"/>
    </row>
    <row r="16" spans="1:5" ht="15.75" customHeight="1" x14ac:dyDescent="0.25">
      <c r="A16" s="11"/>
      <c r="B16" s="160"/>
      <c r="C16" s="161"/>
      <c r="D16" s="160">
        <f t="shared" si="1"/>
        <v>0</v>
      </c>
      <c r="E16" s="1"/>
    </row>
    <row r="17" spans="1:5" ht="15.75" customHeight="1" x14ac:dyDescent="0.25">
      <c r="A17" s="11"/>
      <c r="B17" s="160"/>
      <c r="C17" s="161"/>
      <c r="D17" s="160">
        <f t="shared" si="1"/>
        <v>0</v>
      </c>
      <c r="E17" s="1"/>
    </row>
    <row r="18" spans="1:5" ht="15.75" customHeight="1" x14ac:dyDescent="0.25">
      <c r="A18" s="11"/>
      <c r="B18" s="160"/>
      <c r="C18" s="161"/>
      <c r="D18" s="160">
        <f t="shared" si="1"/>
        <v>0</v>
      </c>
      <c r="E18" s="1"/>
    </row>
    <row r="19" spans="1:5" ht="15.75" customHeight="1" x14ac:dyDescent="0.25">
      <c r="A19" s="11"/>
      <c r="B19" s="160"/>
      <c r="C19" s="161"/>
      <c r="D19" s="160">
        <f t="shared" si="1"/>
        <v>0</v>
      </c>
      <c r="E19" s="1"/>
    </row>
    <row r="20" spans="1:5" ht="15.75" customHeight="1" x14ac:dyDescent="0.25">
      <c r="A20" s="11"/>
      <c r="B20" s="160"/>
      <c r="C20" s="161"/>
      <c r="D20" s="160">
        <f t="shared" si="1"/>
        <v>0</v>
      </c>
      <c r="E20" s="1"/>
    </row>
    <row r="21" spans="1:5" ht="15.75" customHeight="1" x14ac:dyDescent="0.25">
      <c r="A21" s="10" t="s">
        <v>3</v>
      </c>
      <c r="B21" s="9">
        <f>SUM(B14:B20)</f>
        <v>0</v>
      </c>
      <c r="C21" s="125">
        <f>SUM(C14:C20)</f>
        <v>0</v>
      </c>
      <c r="D21" s="9">
        <f>SUM(D14:D20)</f>
        <v>0</v>
      </c>
    </row>
  </sheetData>
  <mergeCells count="1">
    <mergeCell ref="A1:E1"/>
  </mergeCells>
  <printOptions horizontalCentered="1"/>
  <pageMargins left="0.70866141732283472" right="0.70866141732283472" top="0.78740157480314965" bottom="0.78740157480314965" header="0.31496062992125984" footer="0.31496062992125984"/>
  <pageSetup paperSize="9" orientation="landscape" verticalDpi="0" r:id="rId1"/>
  <headerFooter>
    <oddFooter>&amp;L&amp;8Arbeitsmarktservice Steiermark, Förderungen&amp;C&amp;8&amp;F&amp;R&amp;8SÖB/Ü-Finanzplan - Formular Stand November 2019</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4</vt:i4>
      </vt:variant>
    </vt:vector>
  </HeadingPairs>
  <TitlesOfParts>
    <vt:vector size="12" baseType="lpstr">
      <vt:lpstr>Gesamtübersicht</vt:lpstr>
      <vt:lpstr>Detail SK</vt:lpstr>
      <vt:lpstr>Detail sP</vt:lpstr>
      <vt:lpstr>Detail TAK</vt:lpstr>
      <vt:lpstr>UEL-Ansuchen</vt:lpstr>
      <vt:lpstr>Sachaufwand</vt:lpstr>
      <vt:lpstr>Materialaufw.-Investitionen-BMK</vt:lpstr>
      <vt:lpstr>Erlöse</vt:lpstr>
      <vt:lpstr>'Detail SK'!Druckbereich</vt:lpstr>
      <vt:lpstr>'Detail sP'!Druckbereich</vt:lpstr>
      <vt:lpstr>'Detail TAK'!Druckbereich</vt:lpstr>
      <vt:lpstr>Gesamtübersicht!Druckbereich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AMS Steiermark Finanzplan SÖB</dc:title>
  <dc:creator/>
  <cp:lastModifiedBy/>
  <dcterms:created xsi:type="dcterms:W3CDTF">2006-09-16T00:00:00Z</dcterms:created>
  <dcterms:modified xsi:type="dcterms:W3CDTF">2025-07-10T08:41:55Z</dcterms:modified>
</cp:coreProperties>
</file>