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DieseArbeitsmappe" defaultThemeVersion="124226"/>
  <xr:revisionPtr revIDLastSave="0" documentId="13_ncr:1_{AA8B584C-4904-47DF-9A99-9CA5FA1B04ED}" xr6:coauthVersionLast="47" xr6:coauthVersionMax="47" xr10:uidLastSave="{00000000-0000-0000-0000-000000000000}"/>
  <bookViews>
    <workbookView xWindow="8865" yWindow="855" windowWidth="15840" windowHeight="11235" xr2:uid="{00000000-000D-0000-FFFF-FFFF00000000}"/>
  </bookViews>
  <sheets>
    <sheet name="Gesamtübersicht" sheetId="5" r:id="rId1"/>
    <sheet name="Detail SK" sheetId="1" r:id="rId2"/>
    <sheet name="Detail sP" sheetId="15" r:id="rId3"/>
    <sheet name="Detail TAK" sheetId="14" r:id="rId4"/>
    <sheet name="UEL-Ansuchen" sheetId="17" r:id="rId5"/>
    <sheet name="Sachaufwand" sheetId="10" r:id="rId6"/>
    <sheet name="Materialaufw.-Investitionen-BMK" sheetId="12" r:id="rId7"/>
    <sheet name="Erlöse" sheetId="16" r:id="rId8"/>
    <sheet name="Tabelle1" sheetId="18" r:id="rId9"/>
  </sheets>
  <definedNames>
    <definedName name="_xlnm.Print_Area" localSheetId="1">'Detail SK'!$A$1:$H$30</definedName>
    <definedName name="_xlnm.Print_Area" localSheetId="2">'Detail sP'!$A$1:$L$29</definedName>
    <definedName name="_xlnm.Print_Area" localSheetId="3">'Detail TAK'!$A$1:$J$22</definedName>
    <definedName name="_xlnm.Print_Area" localSheetId="0">Gesamtübersicht!$A$1:$K$27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5" l="1"/>
  <c r="J44" i="18"/>
  <c r="K42" i="18"/>
  <c r="K44" i="18" s="1"/>
  <c r="J42" i="18"/>
  <c r="I42" i="18"/>
  <c r="I44" i="18" s="1"/>
  <c r="H42" i="18"/>
  <c r="H44" i="18" s="1"/>
  <c r="G42" i="18"/>
  <c r="F42" i="18"/>
  <c r="E42" i="18"/>
  <c r="B42" i="18"/>
  <c r="L41" i="18"/>
  <c r="L40" i="18"/>
  <c r="D40" i="18"/>
  <c r="L39" i="18"/>
  <c r="D39" i="18"/>
  <c r="L38" i="18"/>
  <c r="D38" i="18"/>
  <c r="L37" i="18"/>
  <c r="D37" i="18"/>
  <c r="L36" i="18"/>
  <c r="D36" i="18"/>
  <c r="L35" i="18"/>
  <c r="D35" i="18"/>
  <c r="L34" i="18"/>
  <c r="D34" i="18"/>
  <c r="L33" i="18"/>
  <c r="D33" i="18"/>
  <c r="L32" i="18"/>
  <c r="D32" i="18"/>
  <c r="L31" i="18"/>
  <c r="D31" i="18"/>
  <c r="L30" i="18"/>
  <c r="D30" i="18"/>
  <c r="L29" i="18"/>
  <c r="D29" i="18"/>
  <c r="L28" i="18"/>
  <c r="D28" i="18"/>
  <c r="L27" i="18"/>
  <c r="D27" i="18"/>
  <c r="L26" i="18"/>
  <c r="D26" i="18"/>
  <c r="L25" i="18"/>
  <c r="D25" i="18"/>
  <c r="L24" i="18"/>
  <c r="D24" i="18"/>
  <c r="L23" i="18"/>
  <c r="D23" i="18"/>
  <c r="L22" i="18"/>
  <c r="D22" i="18"/>
  <c r="L21" i="18"/>
  <c r="D21" i="18"/>
  <c r="L20" i="18"/>
  <c r="D20" i="18"/>
  <c r="L19" i="18"/>
  <c r="D19" i="18"/>
  <c r="L18" i="18"/>
  <c r="D18" i="18"/>
  <c r="L17" i="18"/>
  <c r="D17" i="18"/>
  <c r="L16" i="18"/>
  <c r="D16" i="18"/>
  <c r="D42" i="18" s="1"/>
  <c r="D44" i="18" s="1"/>
  <c r="L15" i="18"/>
  <c r="L42" i="18" s="1"/>
  <c r="D15" i="18"/>
  <c r="K12" i="18"/>
  <c r="J12" i="18"/>
  <c r="I12" i="18"/>
  <c r="H12" i="18"/>
  <c r="G12" i="18"/>
  <c r="G44" i="18" s="1"/>
  <c r="F12" i="18"/>
  <c r="F44" i="18" s="1"/>
  <c r="E12" i="18"/>
  <c r="L12" i="18" s="1"/>
  <c r="B12" i="18"/>
  <c r="B44" i="18" s="1"/>
  <c r="L11" i="18"/>
  <c r="D11" i="18"/>
  <c r="L10" i="18"/>
  <c r="D10" i="18"/>
  <c r="D12" i="18" s="1"/>
  <c r="L9" i="18"/>
  <c r="D9" i="18"/>
  <c r="L8" i="18"/>
  <c r="D8" i="18"/>
  <c r="H36" i="10"/>
  <c r="H35" i="10"/>
  <c r="H34" i="10"/>
  <c r="H33" i="10"/>
  <c r="K22" i="1"/>
  <c r="I31" i="14"/>
  <c r="L44" i="18" l="1"/>
  <c r="E44" i="18"/>
  <c r="C22" i="5"/>
  <c r="C24" i="5" s="1"/>
  <c r="G16" i="5"/>
  <c r="I16" i="5"/>
  <c r="H16" i="5"/>
  <c r="C16" i="5"/>
  <c r="A23" i="5" l="1"/>
  <c r="B15" i="5"/>
  <c r="B14" i="5"/>
  <c r="B13" i="5"/>
  <c r="B11" i="5"/>
  <c r="H31" i="14"/>
  <c r="B9" i="5"/>
  <c r="C21" i="16"/>
  <c r="B21" i="16"/>
  <c r="D20" i="16"/>
  <c r="D19" i="16"/>
  <c r="D18" i="16"/>
  <c r="D17" i="16"/>
  <c r="D16" i="16"/>
  <c r="D15" i="16"/>
  <c r="D14" i="16"/>
  <c r="D21" i="16" s="1"/>
  <c r="D9" i="16"/>
  <c r="C9" i="16"/>
  <c r="B9" i="16"/>
  <c r="D8" i="16"/>
  <c r="D7" i="16"/>
  <c r="D6" i="16"/>
  <c r="D5" i="16"/>
  <c r="D4" i="16"/>
  <c r="D3" i="16"/>
  <c r="D23" i="12"/>
  <c r="C23" i="12"/>
  <c r="B23" i="12"/>
  <c r="D22" i="12"/>
  <c r="D21" i="12"/>
  <c r="D20" i="12"/>
  <c r="D19" i="12"/>
  <c r="D18" i="12"/>
  <c r="D17" i="12"/>
  <c r="D16" i="12"/>
  <c r="D15" i="12"/>
  <c r="D9" i="12"/>
  <c r="C9" i="12"/>
  <c r="B9" i="12"/>
  <c r="D8" i="12"/>
  <c r="D7" i="12"/>
  <c r="D6" i="12"/>
  <c r="D5" i="12"/>
  <c r="D4" i="12"/>
  <c r="D3" i="12"/>
  <c r="D34" i="10"/>
  <c r="D35" i="10"/>
  <c r="D33" i="10"/>
  <c r="D32" i="10"/>
  <c r="D31" i="10"/>
  <c r="D30" i="10"/>
  <c r="D29" i="10"/>
  <c r="D28" i="10"/>
  <c r="D27" i="10"/>
  <c r="D26" i="10"/>
  <c r="D25" i="10"/>
  <c r="D24" i="10"/>
  <c r="D23" i="10"/>
  <c r="D22" i="10"/>
  <c r="D21" i="10"/>
  <c r="D20" i="10"/>
  <c r="D19" i="10"/>
  <c r="D18" i="10"/>
  <c r="D17" i="10"/>
  <c r="D16" i="10"/>
  <c r="D15" i="10"/>
  <c r="D14" i="10"/>
  <c r="D13" i="10"/>
  <c r="D12" i="10"/>
  <c r="D11" i="10"/>
  <c r="D10" i="10"/>
  <c r="D9" i="10"/>
  <c r="D8" i="10"/>
  <c r="D7" i="10"/>
  <c r="D6" i="10"/>
  <c r="G31" i="14" l="1"/>
  <c r="E5" i="14"/>
  <c r="E4" i="14"/>
  <c r="E3" i="14"/>
  <c r="D36" i="10" l="1"/>
  <c r="J21" i="15"/>
  <c r="J20" i="15"/>
  <c r="J19" i="15"/>
  <c r="J18" i="15"/>
  <c r="J17" i="15"/>
  <c r="J16" i="15"/>
  <c r="J15" i="15"/>
  <c r="J14" i="15"/>
  <c r="J13" i="15"/>
  <c r="J12" i="15"/>
  <c r="J11" i="15"/>
  <c r="J10" i="15"/>
  <c r="J9" i="15"/>
  <c r="E5" i="15"/>
  <c r="E4" i="15"/>
  <c r="E3" i="15"/>
  <c r="J10" i="1"/>
  <c r="J11" i="1"/>
  <c r="J12" i="1"/>
  <c r="J13" i="1"/>
  <c r="J14" i="1"/>
  <c r="J15" i="1"/>
  <c r="J16" i="1"/>
  <c r="J17" i="1"/>
  <c r="J18" i="1"/>
  <c r="J19" i="1"/>
  <c r="J20" i="1"/>
  <c r="J21" i="1"/>
  <c r="J9" i="1"/>
  <c r="D16" i="5"/>
  <c r="E16" i="5"/>
  <c r="F16" i="5"/>
  <c r="C19" i="5" s="1"/>
  <c r="J11" i="5"/>
  <c r="J12" i="5"/>
  <c r="B40" i="10"/>
  <c r="J13" i="5" s="1"/>
  <c r="J22" i="15" l="1"/>
  <c r="B10" i="5" s="1"/>
  <c r="D37" i="10"/>
  <c r="J22" i="1"/>
  <c r="D38" i="10" l="1"/>
  <c r="J9" i="5"/>
  <c r="E5" i="1"/>
  <c r="E4" i="1"/>
  <c r="E3" i="1"/>
  <c r="C40" i="10" l="1"/>
  <c r="D39" i="10"/>
  <c r="D40" i="10" s="1"/>
  <c r="J10" i="5"/>
  <c r="L4" i="5" l="1"/>
  <c r="J15" i="5" l="1"/>
  <c r="J14" i="5" l="1"/>
  <c r="B16" i="5" l="1"/>
  <c r="J1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00000000-0006-0000-0000-000001000000}">
      <text>
        <r>
          <rPr>
            <sz val="9"/>
            <color indexed="81"/>
            <rFont val="Tahoma"/>
            <family val="2"/>
          </rPr>
          <t>bitte tragen Sie hier den rechtsgültigen Beschäftigungsträger ein</t>
        </r>
      </text>
    </comment>
    <comment ref="B4" authorId="0" shapeId="0" xr:uid="{00000000-0006-0000-0000-000002000000}">
      <text>
        <r>
          <rPr>
            <sz val="9"/>
            <color indexed="81"/>
            <rFont val="Tahoma"/>
            <family val="2"/>
          </rPr>
          <t>bitte tragen Sie hier den Projektnamen ein</t>
        </r>
      </text>
    </comment>
    <comment ref="B5" authorId="0" shapeId="0" xr:uid="{00000000-0006-0000-0000-000003000000}">
      <text>
        <r>
          <rPr>
            <sz val="9"/>
            <color indexed="81"/>
            <rFont val="Tahoma"/>
            <family val="2"/>
          </rPr>
          <t>bitte tragen Sie hier die Projektnummer ein</t>
        </r>
      </text>
    </comment>
    <comment ref="E8" authorId="0" shapeId="0" xr:uid="{00000000-0006-0000-0000-000004000000}">
      <text>
        <r>
          <rPr>
            <sz val="9"/>
            <color indexed="81"/>
            <rFont val="Tahoma"/>
            <family val="2"/>
          </rPr>
          <t xml:space="preserve">Fördergeber ist einzutragen / überschreiben
</t>
        </r>
      </text>
    </comment>
    <comment ref="B12" authorId="0" shapeId="0" xr:uid="{00000000-0006-0000-0000-000006000000}">
      <text>
        <r>
          <rPr>
            <sz val="9"/>
            <color indexed="81"/>
            <rFont val="Segoe UI"/>
            <family val="2"/>
          </rPr>
          <t>Summe anfallender Abfertigungen alt eintragen</t>
        </r>
      </text>
    </comment>
    <comment ref="J16" authorId="0" shapeId="0" xr:uid="{00000000-0006-0000-0000-00000C000000}">
      <text>
        <r>
          <rPr>
            <b/>
            <sz val="9"/>
            <color indexed="81"/>
            <rFont val="Segoe UI"/>
            <family val="2"/>
          </rPr>
          <t>AMS-Förderung erreichnet sich automatisch - bitte keine Eintragungen vornehmen</t>
        </r>
      </text>
    </comment>
    <comment ref="C23" authorId="0" shapeId="0" xr:uid="{5DC5603B-2E55-475B-99EE-27A7CC0FD97E}">
      <text>
        <r>
          <rPr>
            <sz val="9"/>
            <color indexed="81"/>
            <rFont val="Tahoma"/>
            <family val="2"/>
          </rPr>
          <t>alle Teilbeträge anführen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30BB7257-318F-4536-B674-E3E26128FCDA}">
      <text>
        <r>
          <rPr>
            <sz val="9"/>
            <color indexed="81"/>
            <rFont val="Segoe UI"/>
            <family val="2"/>
          </rPr>
          <t>Hier passen Sie bitte den Aliquotierungsfaktor an, sollten die Schlüsselkräfte nicht nur im SÖB tätig sein</t>
        </r>
      </text>
    </comment>
    <comment ref="K8" authorId="0" shapeId="0" xr:uid="{D8B86D1A-F754-4E74-AE71-1DE3A8E83A23}">
      <text>
        <r>
          <rPr>
            <b/>
            <sz val="9"/>
            <color indexed="81"/>
            <rFont val="Segoe UI"/>
            <family val="2"/>
          </rPr>
          <t>Lt. Jahreslohnkonto (Bruttolohn inkl. Sonderzahlungen) aliquot dem Beschäftigungsausmaß im Projekt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883B730C-61F6-4CA1-B388-79A266A6B166}">
      <text>
        <r>
          <rPr>
            <sz val="9"/>
            <color indexed="81"/>
            <rFont val="Segoe UI"/>
            <family val="2"/>
          </rPr>
          <t>Hier passen Sie bitte den Aliquotierungsfaktor an, sollten die Schlüsselkräfte nicht nur im SÖB tätig sein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DE869539-1C27-4427-B45E-550B3A9AC8E1}">
      <text>
        <r>
          <rPr>
            <b/>
            <sz val="9"/>
            <color indexed="81"/>
            <rFont val="Segoe UI"/>
            <family val="2"/>
          </rPr>
          <t>Lt. Jahreslohnkonto (Bruttolohn inkl. Sonderzahlungen) aliquot dem Beschäftigungsausmaß im Projekt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3" authorId="0" shapeId="0" xr:uid="{1BF858DB-5904-41D9-82AE-F31E3F77FDA1}">
      <text>
        <r>
          <rPr>
            <b/>
            <sz val="9"/>
            <color indexed="81"/>
            <rFont val="Tahoma"/>
            <family val="2"/>
          </rPr>
          <t>Autor:</t>
        </r>
        <r>
          <rPr>
            <sz val="9"/>
            <color indexed="81"/>
            <rFont val="Tahoma"/>
            <family val="2"/>
          </rPr>
          <t xml:space="preserve">
diese Beträge sind in den jeweiligen Gesamtkosten bei den TAK bereits enthalten - dient nur als Ansuchen bzw. Info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33" authorId="0" shapeId="0" xr:uid="{93B303D6-481D-4738-A5D9-41373AABF1E7}">
      <text>
        <r>
          <rPr>
            <sz val="9"/>
            <color indexed="81"/>
            <rFont val="Tahoma"/>
            <family val="2"/>
          </rPr>
          <t>Wenn KEINE Mitgliedschaft bei einem anerkannten Dachverband besteht, bitte die Summe löschen!</t>
        </r>
      </text>
    </comment>
    <comment ref="H34" authorId="0" shapeId="0" xr:uid="{C5E42100-118D-4089-9D48-AAE72009E1D4}">
      <text>
        <r>
          <rPr>
            <sz val="9"/>
            <color indexed="81"/>
            <rFont val="Tahoma"/>
            <family val="2"/>
          </rPr>
          <t>Wenn KEINE Mitgliedschaft bei einem anerkannten Dachverband besteht, bitte die Summe löschen!</t>
        </r>
      </text>
    </comment>
  </commentList>
</comments>
</file>

<file path=xl/sharedStrings.xml><?xml version="1.0" encoding="utf-8"?>
<sst xmlns="http://schemas.openxmlformats.org/spreadsheetml/2006/main" count="229" uniqueCount="156">
  <si>
    <t>bis</t>
  </si>
  <si>
    <t>Transitarbeitskräfte (TAK)</t>
  </si>
  <si>
    <t>Schlüsselkräfte (SK)</t>
  </si>
  <si>
    <t>Gesamt</t>
  </si>
  <si>
    <t>Projekt:</t>
  </si>
  <si>
    <t>Förderzeitraum:</t>
  </si>
  <si>
    <t>Sachaufwand</t>
  </si>
  <si>
    <t>Materialaufwand</t>
  </si>
  <si>
    <t>Kostenpositionen</t>
  </si>
  <si>
    <t>Gemeinde</t>
  </si>
  <si>
    <t>Erlöse</t>
  </si>
  <si>
    <t>Gesamt:</t>
  </si>
  <si>
    <t>Gesamtkosten
Projekt</t>
  </si>
  <si>
    <t>Zeitschriften u. sonst. Medien</t>
  </si>
  <si>
    <t>Betriebsversicherungen</t>
  </si>
  <si>
    <t>Rechts- und Beratungsaufwand</t>
  </si>
  <si>
    <t>Kosten Qualitätsmanagementsystem</t>
  </si>
  <si>
    <t>Spesen des Geldverkehrs</t>
  </si>
  <si>
    <t>Investition</t>
  </si>
  <si>
    <t>Anmerkungen</t>
  </si>
  <si>
    <t>Wareneinsatz (Handelswarenverbrauch)</t>
  </si>
  <si>
    <t>Feritg- und Einbauteile</t>
  </si>
  <si>
    <t>Rohstoffe</t>
  </si>
  <si>
    <t>Hilfs- und Betriebsstoffe</t>
  </si>
  <si>
    <t>Verpackungsmaterial</t>
  </si>
  <si>
    <t>Sonstiges</t>
  </si>
  <si>
    <t>Büromaterial</t>
  </si>
  <si>
    <t xml:space="preserve">Finanzplan erstellt von: </t>
  </si>
  <si>
    <t>Finanzplan erstellt am:</t>
  </si>
  <si>
    <t>Projektnummer:</t>
  </si>
  <si>
    <t>Förderungsnehmer:</t>
  </si>
  <si>
    <t>Umsatzerlöse</t>
  </si>
  <si>
    <t>sonstige Erlöse</t>
  </si>
  <si>
    <t>Subventionen</t>
  </si>
  <si>
    <t>sonstige Subventionen</t>
  </si>
  <si>
    <t>Investitionen/Betriebmittelkredit</t>
  </si>
  <si>
    <t>Eigendeckung in %:</t>
  </si>
  <si>
    <t>Gesamtkosten AMS</t>
  </si>
  <si>
    <t>Investitionen/Betriebsmittelkredit</t>
  </si>
  <si>
    <t>sonstige Erlöse, Spenden</t>
  </si>
  <si>
    <t>Waren-/Materialaufwand</t>
  </si>
  <si>
    <t>KV-Erhöhungen in %:</t>
  </si>
  <si>
    <t>PLAN</t>
  </si>
  <si>
    <t>GESAMT</t>
  </si>
  <si>
    <t>Wochenstd. VOLLZEIT</t>
  </si>
  <si>
    <t>Entgelt laut KV-Schema:</t>
  </si>
  <si>
    <t>Entgelt ohne KV-Schema:</t>
  </si>
  <si>
    <t>Name</t>
  </si>
  <si>
    <t>Tätigkeit</t>
  </si>
  <si>
    <t>Angewandter KV und Einstufung</t>
  </si>
  <si>
    <t>VON</t>
  </si>
  <si>
    <t>BIS</t>
  </si>
  <si>
    <t>wöchentl.
Normal-
arbeitszeit
beim FN</t>
  </si>
  <si>
    <t>wöchentl.
Arbeitszeit
im GBP</t>
  </si>
  <si>
    <t>AUFWAND
im GBP</t>
  </si>
  <si>
    <t>AUFWAND</t>
  </si>
  <si>
    <t>KOSTEN SCHLÜSSELKRÄFTE</t>
  </si>
  <si>
    <t xml:space="preserve">Land </t>
  </si>
  <si>
    <t>Sonderpersonal (SP)</t>
  </si>
  <si>
    <t>Wasser / Strom</t>
  </si>
  <si>
    <t>Heizkosten</t>
  </si>
  <si>
    <t>AfA von öffentlich finanziertem Anlagevermögen</t>
  </si>
  <si>
    <t>AfA</t>
  </si>
  <si>
    <t>GWG</t>
  </si>
  <si>
    <t>Radio- und Fernsehgebühren</t>
  </si>
  <si>
    <t>Instandhaltung Gebäude</t>
  </si>
  <si>
    <t>Instandhaltung EDV</t>
  </si>
  <si>
    <t>Reinigung</t>
  </si>
  <si>
    <t>Transporte durch Dritte</t>
  </si>
  <si>
    <t>Kfz-Aufwand</t>
  </si>
  <si>
    <t>Fahrtkosten der TeilnehmerInnen</t>
  </si>
  <si>
    <t>Reisespesen Weiterbildung SK</t>
  </si>
  <si>
    <t>Telefon, Internet</t>
  </si>
  <si>
    <t>Postgebühren</t>
  </si>
  <si>
    <t>Miet- und Pachtaufwand</t>
  </si>
  <si>
    <t>Leasingaufwand</t>
  </si>
  <si>
    <t>Honorarkräfte</t>
  </si>
  <si>
    <t>Lehrmaterial (inkl. Fachliteratur)</t>
  </si>
  <si>
    <t>Öffentlichkeitsarbeit</t>
  </si>
  <si>
    <t>Steuerberatungsaufwand</t>
  </si>
  <si>
    <t>Schulungs- und Weiterbildungsaufwand für TAK</t>
  </si>
  <si>
    <t>Personalentwicklung und Weiterbildung für SK</t>
  </si>
  <si>
    <t>Mitgliedsbeiträge Dachverbände</t>
  </si>
  <si>
    <t>Auflösungsabgabe</t>
  </si>
  <si>
    <t xml:space="preserve">Fremdfinanzierungsaufwand </t>
  </si>
  <si>
    <t>sonstiger Aufwand</t>
  </si>
  <si>
    <t>Summe Aufwände</t>
  </si>
  <si>
    <t>Anmerkungen:</t>
  </si>
  <si>
    <t>Blau unterlegte Sachaufwändungen - sofern sie dem Projekt direkt zurechenbar sind - können bis zu 100% vom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</si>
  <si>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t xml:space="preserve">KOSTEN DIREKT ZURECHENBARER SACHAUFWAND UND DESSEN FINANZIERUNG </t>
  </si>
  <si>
    <t>In Grün hinterlegte Zellen befinden sich (Berechnungs-)Formeln. Keine Eintragungen vornehmen!</t>
  </si>
  <si>
    <t>Anfallende Abfertigung alt</t>
  </si>
  <si>
    <t>Gesamtkosten lt. Lohnkonto</t>
  </si>
  <si>
    <t>Aliquotierungsfaktor</t>
  </si>
  <si>
    <t>KOSTEN SONDEPERSONAL</t>
  </si>
  <si>
    <t>IST</t>
  </si>
  <si>
    <t>KOSTEN Transitarbeitskräfte</t>
  </si>
  <si>
    <t>Name der geförderten Person</t>
  </si>
  <si>
    <t>VON (Eintritt)</t>
  </si>
  <si>
    <t>Wo-stdn.</t>
  </si>
  <si>
    <t xml:space="preserve">entgelt-lose Tage </t>
  </si>
  <si>
    <r>
      <t>SV-Nr. Teil 1</t>
    </r>
    <r>
      <rPr>
        <sz val="10"/>
        <rFont val="Calibri"/>
        <family val="2"/>
        <scheme val="minor"/>
      </rPr>
      <t xml:space="preserve">        (4-Steller)</t>
    </r>
  </si>
  <si>
    <r>
      <t>SV - Nr. Teil 2</t>
    </r>
    <r>
      <rPr>
        <sz val="10"/>
        <rFont val="Calibri"/>
        <family val="2"/>
        <scheme val="minor"/>
      </rPr>
      <t xml:space="preserve"> </t>
    </r>
    <r>
      <rPr>
        <sz val="8"/>
        <rFont val="Calibri"/>
        <family val="2"/>
        <scheme val="minor"/>
      </rPr>
      <t>(Geburtsdat.)</t>
    </r>
  </si>
  <si>
    <t>Planwert lt. Finanzplan</t>
  </si>
  <si>
    <t>Tatsächliche Kosten</t>
  </si>
  <si>
    <t>Differenz</t>
  </si>
  <si>
    <t>Anmerkung</t>
  </si>
  <si>
    <t>Position</t>
  </si>
  <si>
    <t>Umsatzerlöse, sonstige Erlöse, Spenden</t>
  </si>
  <si>
    <t>Umsatzerlöse / Bereiche</t>
  </si>
  <si>
    <t>Tatsächliche Umsatzerlöse</t>
  </si>
  <si>
    <t>Urlaubsersetzleistungen - Ansuchen - Begründung</t>
  </si>
  <si>
    <t>DienstnehmerIn</t>
  </si>
  <si>
    <t>Tage</t>
  </si>
  <si>
    <t>Begründung</t>
  </si>
  <si>
    <t>Höhe UEL inkl. SZ</t>
  </si>
  <si>
    <t>Bewilligte AMS Förderung</t>
  </si>
  <si>
    <t>Der Förderungsnehmer bestätigt mit Übermittlung per eAMS die Richtigkeit dieser Endabrechnung und erklärt hiermit ausdrücklich, dass keine Doppelförderung erfolgt. Weiters wird bestätigt, dass alle angeführten Aufwendungen nur für das abgerechnete Projekt angefallen sind und auch bezahlt wurden, und alle Erlöse, Förderungen, Subventionen oder sonstige Einkünfte erfasst sind.</t>
  </si>
  <si>
    <t>AMS-Förderung Endabrechnung</t>
  </si>
  <si>
    <t>Restzahlung AMS-Förderung bei Endabrechnung</t>
  </si>
  <si>
    <t>Beantragte AMS-Förderung Endabrechnung</t>
  </si>
  <si>
    <t>Förderquote Transitarbeitskräfte:</t>
  </si>
  <si>
    <t>Brutto Lohnsumme</t>
  </si>
  <si>
    <t>Berechnung der Dachverbandsabgabe:</t>
  </si>
  <si>
    <t>Gesamtbrutto Schlüsselkräfte vom AMS anerkannt</t>
  </si>
  <si>
    <t>Gesamtbrutto Transitarbeitskräfte</t>
  </si>
  <si>
    <t>davon Dachverbandsabgabe: 1 %</t>
  </si>
  <si>
    <r>
      <t xml:space="preserve">ANTRAG: GEMEINKOSTEN </t>
    </r>
    <r>
      <rPr>
        <b/>
        <sz val="11"/>
        <rFont val="Calibri"/>
        <family val="2"/>
        <scheme val="minor"/>
      </rPr>
      <t xml:space="preserve">(indirekt zuordenbarer Personal- und Sachaufwand) </t>
    </r>
    <r>
      <rPr>
        <b/>
        <sz val="14"/>
        <rFont val="Calibri"/>
        <family val="2"/>
        <scheme val="minor"/>
      </rPr>
      <t xml:space="preserve">UND DEREN FINANZIERUNG </t>
    </r>
  </si>
  <si>
    <t>TEILPAUSCHALIERUNG?
falls beantragt: JA eintragen:</t>
  </si>
  <si>
    <t>NEIN</t>
  </si>
  <si>
    <t>AUFWAND ANTEILIG</t>
  </si>
  <si>
    <t>FINANZIERUNG</t>
  </si>
  <si>
    <t>Kontroll- summe</t>
  </si>
  <si>
    <t>AUFWAND Gesamt</t>
  </si>
  <si>
    <t xml:space="preserve">BS* </t>
  </si>
  <si>
    <t>Anteilige Gemein-kosten</t>
  </si>
  <si>
    <t>AMS 
BGLD</t>
  </si>
  <si>
    <t>andere Fördergeber</t>
  </si>
  <si>
    <t>Eigenmittel und Spenden</t>
  </si>
  <si>
    <t>Erlöse öffentlicher oder gemeinnütziger Auftraggeber</t>
  </si>
  <si>
    <t>Markt-
erlöse</t>
  </si>
  <si>
    <t>POSITION</t>
  </si>
  <si>
    <t>Land BGLD</t>
  </si>
  <si>
    <t>PERSONALGEMEINKOSTEN*</t>
  </si>
  <si>
    <t>A: Summe Personalgemeinkosten</t>
  </si>
  <si>
    <t>SACHGEMEINKOSTEN</t>
  </si>
  <si>
    <t>Strom/Wasser</t>
  </si>
  <si>
    <t xml:space="preserve">Reisespesen Weiterbildung </t>
  </si>
  <si>
    <t>Miete und Pachtaufwand</t>
  </si>
  <si>
    <t>Fachliteratur</t>
  </si>
  <si>
    <t>B: Summe Sachgemeinkosten</t>
  </si>
  <si>
    <t>Summe GESAMTGEMEINKOSTEN (A+B)</t>
  </si>
  <si>
    <r>
      <rPr>
        <b/>
        <sz val="9"/>
        <rFont val="Calibri"/>
        <family val="2"/>
        <scheme val="minor"/>
      </rPr>
      <t>Personalgemeinkosten*</t>
    </r>
    <r>
      <rPr>
        <sz val="9"/>
        <rFont val="Calibri"/>
        <family val="2"/>
        <scheme val="minor"/>
      </rPr>
      <t>: Dazu zählen beispielsweise anteilige Personalkosten für Geschäftsführung, anteilige Kosten für die zentrale Administration etc.</t>
    </r>
  </si>
  <si>
    <r>
      <rPr>
        <b/>
        <sz val="9"/>
        <rFont val="Calibri"/>
        <family val="2"/>
        <scheme val="minor"/>
      </rPr>
      <t>BS*:</t>
    </r>
    <r>
      <rPr>
        <sz val="9"/>
        <rFont val="Calibri"/>
        <family val="2"/>
        <scheme val="minor"/>
      </rPr>
      <t xml:space="preserve"> Berechnungsschlüsssel</t>
    </r>
  </si>
  <si>
    <t>Blau unterlegte Sachaufwändungen können im Ausmaß der dem Projekt zurechenbaren Höhe durch das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</si>
  <si>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t>GBP Endabrechnung - Gesamtübersicht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</si>
</sst>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0.00&quot; Monate&quot;"/>
    <numFmt numFmtId="165" formatCode="0.0%"/>
    <numFmt numFmtId="166" formatCode="dd/mm/yy;@"/>
    <numFmt numFmtId="167" formatCode="#,##0.0"/>
    <numFmt numFmtId="168" formatCode="d/m/yy"/>
    <numFmt numFmtId="169" formatCode="0.0"/>
    <numFmt numFmtId="170" formatCode="#,##0.00_ ;[Red]\-#,##0.00\ "/>
  </numFmts>
  <fonts count="37" x14ac:knownFonts="1">
    <font>
      <sz val="11"/>
      <color theme="1"/>
      <name val="Calibri"/>
      <family val="2"/>
      <scheme val="minor"/>
    </font>
    <font>
      <b/>
      <sz val="11"/>
      <color theme="1"/>
      <name val="Calibri"/>
      <family val="2"/>
      <scheme val="minor"/>
    </font>
    <font>
      <sz val="9"/>
      <color indexed="81"/>
      <name val="Tahoma"/>
      <family val="2"/>
    </font>
    <font>
      <sz val="10"/>
      <color theme="1"/>
      <name val="Calibri"/>
      <family val="2"/>
      <scheme val="minor"/>
    </font>
    <font>
      <b/>
      <sz val="12"/>
      <color theme="1"/>
      <name val="Calibri"/>
      <family val="2"/>
      <scheme val="minor"/>
    </font>
    <font>
      <sz val="11"/>
      <name val="Calibri"/>
      <family val="2"/>
      <scheme val="minor"/>
    </font>
    <font>
      <b/>
      <sz val="11"/>
      <name val="Calibri"/>
      <family val="2"/>
      <scheme val="minor"/>
    </font>
    <font>
      <b/>
      <sz val="16"/>
      <color theme="1"/>
      <name val="Calibri"/>
      <family val="2"/>
      <scheme val="minor"/>
    </font>
    <font>
      <sz val="10"/>
      <name val="Calibri"/>
      <family val="2"/>
      <scheme val="minor"/>
    </font>
    <font>
      <b/>
      <sz val="10"/>
      <color theme="1"/>
      <name val="Calibri"/>
      <family val="2"/>
      <scheme val="minor"/>
    </font>
    <font>
      <b/>
      <sz val="9"/>
      <color indexed="81"/>
      <name val="Segoe UI"/>
      <family val="2"/>
    </font>
    <font>
      <sz val="9"/>
      <color indexed="81"/>
      <name val="Segoe UI"/>
      <family val="2"/>
    </font>
    <font>
      <sz val="11"/>
      <color theme="1"/>
      <name val="Calibri"/>
      <family val="2"/>
      <scheme val="minor"/>
    </font>
    <font>
      <b/>
      <sz val="12"/>
      <name val="Times New Roman"/>
      <family val="1"/>
    </font>
    <font>
      <sz val="11"/>
      <name val="Times New Roman"/>
      <family val="1"/>
    </font>
    <font>
      <b/>
      <sz val="12"/>
      <name val="Calibri"/>
      <family val="2"/>
      <scheme val="minor"/>
    </font>
    <font>
      <b/>
      <sz val="14"/>
      <color indexed="10"/>
      <name val="Calibri"/>
      <family val="2"/>
      <scheme val="minor"/>
    </font>
    <font>
      <b/>
      <sz val="14"/>
      <name val="Calibri"/>
      <family val="2"/>
      <scheme val="minor"/>
    </font>
    <font>
      <sz val="14"/>
      <name val="Calibri"/>
      <family val="2"/>
      <scheme val="minor"/>
    </font>
    <font>
      <sz val="9"/>
      <name val="Calibri"/>
      <family val="2"/>
      <scheme val="minor"/>
    </font>
    <font>
      <b/>
      <sz val="9"/>
      <name val="Calibri"/>
      <family val="2"/>
      <scheme val="minor"/>
    </font>
    <font>
      <b/>
      <sz val="10"/>
      <name val="Calibri"/>
      <family val="2"/>
      <scheme val="minor"/>
    </font>
    <font>
      <sz val="8"/>
      <name val="Calibri"/>
      <family val="2"/>
      <scheme val="minor"/>
    </font>
    <font>
      <b/>
      <sz val="7"/>
      <name val="Calibri"/>
      <family val="2"/>
      <scheme val="minor"/>
    </font>
    <font>
      <b/>
      <sz val="9"/>
      <color indexed="81"/>
      <name val="Tahoma"/>
      <family val="2"/>
    </font>
    <font>
      <b/>
      <u/>
      <sz val="11"/>
      <color theme="1"/>
      <name val="Calibri"/>
      <family val="2"/>
      <scheme val="minor"/>
    </font>
    <font>
      <u/>
      <sz val="11"/>
      <color theme="1"/>
      <name val="Calibri"/>
      <family val="2"/>
      <scheme val="minor"/>
    </font>
    <font>
      <b/>
      <i/>
      <sz val="11"/>
      <name val="Calibri"/>
      <family val="2"/>
      <scheme val="minor"/>
    </font>
    <font>
      <b/>
      <sz val="10"/>
      <color indexed="10"/>
      <name val="Calibri"/>
      <family val="2"/>
      <scheme val="minor"/>
    </font>
    <font>
      <b/>
      <sz val="9"/>
      <color indexed="30"/>
      <name val="Calibri"/>
      <family val="2"/>
      <scheme val="minor"/>
    </font>
    <font>
      <sz val="9"/>
      <color indexed="30"/>
      <name val="Calibri"/>
      <family val="2"/>
      <scheme val="minor"/>
    </font>
    <font>
      <sz val="7"/>
      <name val="Calibri"/>
      <family val="2"/>
      <scheme val="minor"/>
    </font>
    <font>
      <sz val="9"/>
      <color indexed="23"/>
      <name val="Calibri"/>
      <family val="2"/>
      <scheme val="minor"/>
    </font>
    <font>
      <b/>
      <sz val="8"/>
      <name val="Calibri"/>
      <family val="2"/>
      <scheme val="minor"/>
    </font>
    <font>
      <sz val="10"/>
      <color indexed="23"/>
      <name val="Calibri"/>
      <family val="2"/>
      <scheme val="minor"/>
    </font>
    <font>
      <sz val="10"/>
      <color indexed="30"/>
      <name val="Calibri"/>
      <family val="2"/>
      <scheme val="minor"/>
    </font>
    <font>
      <sz val="7"/>
      <color indexed="3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39997558519241921"/>
        <bgColor indexed="64"/>
      </patternFill>
    </fill>
    <fill>
      <patternFill patternType="mediumGray">
        <fgColor indexed="9"/>
        <bgColor theme="6" tint="0.59999389629810485"/>
      </patternFill>
    </fill>
    <fill>
      <patternFill patternType="mediumGray">
        <fgColor indexed="9"/>
        <bgColor theme="6" tint="0.79998168889431442"/>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medium">
        <color indexed="64"/>
      </right>
      <top/>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hair">
        <color indexed="64"/>
      </left>
      <right style="thin">
        <color indexed="64"/>
      </right>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9" fontId="12" fillId="0" borderId="0" applyFont="0" applyFill="0" applyBorder="0" applyAlignment="0" applyProtection="0"/>
  </cellStyleXfs>
  <cellXfs count="384">
    <xf numFmtId="0" fontId="0" fillId="0" borderId="0" xfId="0"/>
    <xf numFmtId="0" fontId="0" fillId="0" borderId="1" xfId="0" applyBorder="1" applyAlignment="1">
      <alignment vertical="center" wrapText="1"/>
    </xf>
    <xf numFmtId="0" fontId="0" fillId="0" borderId="0" xfId="0" applyBorder="1" applyAlignment="1">
      <alignment vertical="center" wrapText="1"/>
    </xf>
    <xf numFmtId="4" fontId="1" fillId="0" borderId="1" xfId="0" applyNumberFormat="1" applyFont="1" applyBorder="1" applyAlignment="1">
      <alignment vertical="center" wrapText="1"/>
    </xf>
    <xf numFmtId="0" fontId="0" fillId="0" borderId="0" xfId="0" applyAlignment="1">
      <alignment vertical="center"/>
    </xf>
    <xf numFmtId="4" fontId="0" fillId="0" borderId="0" xfId="0" applyNumberFormat="1" applyBorder="1" applyAlignment="1">
      <alignment vertical="center" wrapText="1"/>
    </xf>
    <xf numFmtId="0" fontId="1" fillId="0" borderId="1" xfId="0" applyFont="1" applyBorder="1" applyAlignment="1">
      <alignment vertical="center" wrapText="1"/>
    </xf>
    <xf numFmtId="4" fontId="0" fillId="0" borderId="6" xfId="0" applyNumberFormat="1" applyBorder="1" applyAlignment="1">
      <alignment vertical="center" wrapText="1"/>
    </xf>
    <xf numFmtId="4" fontId="1" fillId="4" borderId="1" xfId="0" applyNumberFormat="1" applyFont="1" applyFill="1" applyBorder="1" applyAlignment="1">
      <alignment horizontal="center" vertical="center" wrapText="1"/>
    </xf>
    <xf numFmtId="4" fontId="1" fillId="0" borderId="1" xfId="0" applyNumberFormat="1" applyFont="1" applyBorder="1" applyAlignment="1">
      <alignment vertical="center"/>
    </xf>
    <xf numFmtId="0" fontId="1" fillId="0" borderId="1" xfId="0" applyFont="1" applyBorder="1" applyAlignment="1">
      <alignment vertical="center"/>
    </xf>
    <xf numFmtId="0" fontId="5" fillId="0" borderId="1" xfId="0" applyFont="1" applyBorder="1" applyAlignment="1">
      <alignment vertical="center"/>
    </xf>
    <xf numFmtId="0" fontId="6"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2" xfId="0" applyFont="1" applyBorder="1" applyAlignment="1">
      <alignment vertical="center" wrapText="1"/>
    </xf>
    <xf numFmtId="0" fontId="1" fillId="2" borderId="1" xfId="0" applyFont="1" applyFill="1" applyBorder="1" applyAlignment="1">
      <alignment horizontal="center" vertical="center" wrapText="1"/>
    </xf>
    <xf numFmtId="4" fontId="8" fillId="0" borderId="0" xfId="0" applyNumberFormat="1" applyFont="1" applyBorder="1" applyAlignment="1">
      <alignment vertical="center" wrapText="1"/>
    </xf>
    <xf numFmtId="0" fontId="0" fillId="0" borderId="4" xfId="0" applyBorder="1" applyAlignment="1">
      <alignment horizontal="center" vertical="center" wrapText="1"/>
    </xf>
    <xf numFmtId="4" fontId="3" fillId="0" borderId="8" xfId="0" applyNumberFormat="1" applyFont="1" applyBorder="1" applyAlignment="1">
      <alignment vertical="center" wrapText="1"/>
    </xf>
    <xf numFmtId="0" fontId="3" fillId="0" borderId="11" xfId="0" applyFont="1" applyBorder="1" applyAlignment="1">
      <alignment vertical="center" wrapText="1"/>
    </xf>
    <xf numFmtId="164" fontId="0" fillId="0" borderId="0" xfId="0" applyNumberFormat="1" applyBorder="1" applyAlignment="1">
      <alignment vertical="center" wrapText="1"/>
    </xf>
    <xf numFmtId="14" fontId="1" fillId="2" borderId="3"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4" fontId="0" fillId="0" borderId="2" xfId="0" applyNumberFormat="1" applyBorder="1" applyAlignment="1">
      <alignment vertical="center" wrapText="1"/>
    </xf>
    <xf numFmtId="4" fontId="0" fillId="0" borderId="2" xfId="0" applyNumberFormat="1" applyBorder="1" applyAlignment="1" applyProtection="1">
      <alignment vertical="center" wrapText="1"/>
      <protection locked="0"/>
    </xf>
    <xf numFmtId="4" fontId="1" fillId="0" borderId="14" xfId="0" applyNumberFormat="1" applyFont="1" applyBorder="1" applyAlignment="1">
      <alignment vertical="center" wrapText="1"/>
    </xf>
    <xf numFmtId="10" fontId="0" fillId="0" borderId="0" xfId="1" applyNumberFormat="1" applyFont="1" applyBorder="1" applyAlignment="1">
      <alignment vertical="center" wrapText="1"/>
    </xf>
    <xf numFmtId="4" fontId="14" fillId="0" borderId="0" xfId="0" applyNumberFormat="1" applyFont="1"/>
    <xf numFmtId="0" fontId="13" fillId="0" borderId="0" xfId="0" applyFont="1"/>
    <xf numFmtId="4" fontId="14" fillId="0" borderId="0" xfId="0" applyNumberFormat="1" applyFont="1" applyAlignment="1">
      <alignment wrapText="1"/>
    </xf>
    <xf numFmtId="0" fontId="14" fillId="0" borderId="0" xfId="0" applyFont="1"/>
    <xf numFmtId="3" fontId="14" fillId="0" borderId="0" xfId="0" applyNumberFormat="1" applyFont="1"/>
    <xf numFmtId="0" fontId="14" fillId="0" borderId="0" xfId="0" applyFont="1" applyAlignment="1">
      <alignment horizontal="center"/>
    </xf>
    <xf numFmtId="166" fontId="14" fillId="0" borderId="0" xfId="0" applyNumberFormat="1" applyFont="1"/>
    <xf numFmtId="2" fontId="14" fillId="0" borderId="0" xfId="0" applyNumberFormat="1" applyFont="1"/>
    <xf numFmtId="167" fontId="14" fillId="0" borderId="0" xfId="0" applyNumberFormat="1" applyFont="1"/>
    <xf numFmtId="4" fontId="5" fillId="0" borderId="0" xfId="0" applyNumberFormat="1" applyFont="1"/>
    <xf numFmtId="4" fontId="15" fillId="0" borderId="0" xfId="0" applyNumberFormat="1" applyFont="1"/>
    <xf numFmtId="0" fontId="15" fillId="0" borderId="0" xfId="0" applyFont="1"/>
    <xf numFmtId="4" fontId="5" fillId="0" borderId="20" xfId="0" applyNumberFormat="1" applyFont="1" applyBorder="1" applyAlignment="1">
      <alignment horizontal="center" vertical="center" wrapText="1"/>
    </xf>
    <xf numFmtId="10" fontId="6" fillId="0" borderId="21" xfId="0" applyNumberFormat="1" applyFont="1" applyBorder="1" applyAlignment="1">
      <alignment horizontal="center" vertical="center" wrapText="1"/>
    </xf>
    <xf numFmtId="4" fontId="5" fillId="0" borderId="0" xfId="0" applyNumberFormat="1" applyFont="1" applyAlignment="1">
      <alignment wrapText="1"/>
    </xf>
    <xf numFmtId="4" fontId="6" fillId="0" borderId="13" xfId="0" applyNumberFormat="1" applyFont="1" applyBorder="1" applyAlignment="1">
      <alignment horizontal="center" wrapText="1"/>
    </xf>
    <xf numFmtId="1" fontId="5" fillId="0" borderId="22" xfId="0" applyNumberFormat="1" applyFont="1" applyBorder="1"/>
    <xf numFmtId="4" fontId="5" fillId="0" borderId="0" xfId="0" applyNumberFormat="1" applyFont="1" applyAlignment="1">
      <alignment horizontal="right"/>
    </xf>
    <xf numFmtId="10" fontId="5" fillId="0" borderId="23" xfId="0" applyNumberFormat="1" applyFont="1" applyBorder="1" applyAlignment="1">
      <alignment horizontal="center"/>
    </xf>
    <xf numFmtId="10" fontId="5" fillId="0" borderId="24" xfId="0" applyNumberFormat="1" applyFont="1" applyBorder="1" applyAlignment="1">
      <alignment horizontal="center"/>
    </xf>
    <xf numFmtId="0" fontId="16" fillId="0" borderId="14" xfId="0" applyFont="1" applyBorder="1" applyAlignment="1">
      <alignment horizontal="center" vertical="center" wrapText="1"/>
    </xf>
    <xf numFmtId="1" fontId="5" fillId="0" borderId="26" xfId="0" applyNumberFormat="1" applyFont="1" applyBorder="1"/>
    <xf numFmtId="4" fontId="5" fillId="0" borderId="27" xfId="0" applyNumberFormat="1" applyFont="1" applyBorder="1" applyAlignment="1">
      <alignment horizontal="right"/>
    </xf>
    <xf numFmtId="10" fontId="5" fillId="0" borderId="28" xfId="0" applyNumberFormat="1" applyFont="1" applyBorder="1" applyAlignment="1">
      <alignment horizontal="center"/>
    </xf>
    <xf numFmtId="10" fontId="5" fillId="0" borderId="29" xfId="0" applyNumberFormat="1" applyFont="1" applyBorder="1" applyAlignment="1">
      <alignment horizontal="center"/>
    </xf>
    <xf numFmtId="0" fontId="5" fillId="0" borderId="0" xfId="0" applyFont="1"/>
    <xf numFmtId="1" fontId="5" fillId="0" borderId="31" xfId="0" applyNumberFormat="1" applyFont="1" applyBorder="1"/>
    <xf numFmtId="165" fontId="5" fillId="0" borderId="32" xfId="0" applyNumberFormat="1" applyFont="1" applyBorder="1" applyAlignment="1">
      <alignment horizontal="center"/>
    </xf>
    <xf numFmtId="10" fontId="5" fillId="0" borderId="33" xfId="0" applyNumberFormat="1" applyFont="1" applyBorder="1" applyAlignment="1">
      <alignment horizontal="center"/>
    </xf>
    <xf numFmtId="10" fontId="5" fillId="0" borderId="34" xfId="0" applyNumberFormat="1" applyFont="1" applyBorder="1" applyAlignment="1">
      <alignment horizontal="center"/>
    </xf>
    <xf numFmtId="1" fontId="5" fillId="0" borderId="0" xfId="0" applyNumberFormat="1" applyFont="1"/>
    <xf numFmtId="165" fontId="5" fillId="0" borderId="0" xfId="0" applyNumberFormat="1" applyFont="1" applyAlignment="1">
      <alignment horizontal="center"/>
    </xf>
    <xf numFmtId="10" fontId="5" fillId="0" borderId="0" xfId="0" applyNumberFormat="1" applyFont="1" applyAlignment="1">
      <alignment horizontal="center"/>
    </xf>
    <xf numFmtId="10" fontId="5" fillId="0" borderId="0" xfId="0" applyNumberFormat="1" applyFont="1"/>
    <xf numFmtId="1" fontId="6" fillId="0" borderId="36" xfId="0" applyNumberFormat="1" applyFont="1" applyBorder="1" applyAlignment="1">
      <alignment horizontal="center"/>
    </xf>
    <xf numFmtId="1" fontId="6" fillId="0" borderId="37" xfId="0" applyNumberFormat="1" applyFont="1" applyBorder="1" applyAlignment="1">
      <alignment horizontal="center"/>
    </xf>
    <xf numFmtId="1" fontId="6" fillId="0" borderId="38" xfId="0" applyNumberFormat="1" applyFont="1" applyBorder="1" applyAlignment="1">
      <alignment horizontal="center"/>
    </xf>
    <xf numFmtId="0" fontId="5" fillId="0" borderId="39" xfId="0" applyFont="1" applyBorder="1" applyAlignment="1">
      <alignment horizontal="center" vertical="center"/>
    </xf>
    <xf numFmtId="0" fontId="5" fillId="0" borderId="39" xfId="0" applyFont="1" applyBorder="1" applyAlignment="1">
      <alignment horizontal="center" vertical="center" wrapText="1"/>
    </xf>
    <xf numFmtId="166" fontId="5" fillId="0" borderId="40" xfId="0" applyNumberFormat="1" applyFont="1" applyBorder="1" applyAlignment="1">
      <alignment horizontal="center" vertical="center" wrapText="1"/>
    </xf>
    <xf numFmtId="166" fontId="5" fillId="0" borderId="34" xfId="0" applyNumberFormat="1" applyFont="1" applyBorder="1" applyAlignment="1">
      <alignment horizontal="center" vertical="center" wrapText="1"/>
    </xf>
    <xf numFmtId="2" fontId="5" fillId="0" borderId="39" xfId="0" applyNumberFormat="1" applyFont="1" applyBorder="1" applyAlignment="1">
      <alignment horizontal="center" wrapText="1"/>
    </xf>
    <xf numFmtId="3" fontId="8" fillId="0" borderId="13" xfId="0" applyNumberFormat="1" applyFont="1" applyBorder="1"/>
    <xf numFmtId="3" fontId="8" fillId="0" borderId="9" xfId="0" applyNumberFormat="1" applyFont="1" applyBorder="1" applyAlignment="1">
      <alignment horizontal="left"/>
    </xf>
    <xf numFmtId="166" fontId="5" fillId="0" borderId="41" xfId="0" applyNumberFormat="1" applyFont="1" applyBorder="1"/>
    <xf numFmtId="166" fontId="5" fillId="0" borderId="24" xfId="0" applyNumberFormat="1" applyFont="1" applyBorder="1"/>
    <xf numFmtId="2" fontId="5" fillId="0" borderId="13" xfId="0" applyNumberFormat="1" applyFont="1" applyBorder="1" applyAlignment="1">
      <alignment horizontal="center" wrapText="1"/>
    </xf>
    <xf numFmtId="3" fontId="8" fillId="0" borderId="42" xfId="0" applyNumberFormat="1" applyFont="1" applyBorder="1"/>
    <xf numFmtId="3" fontId="8" fillId="0" borderId="43" xfId="0" applyNumberFormat="1" applyFont="1" applyBorder="1" applyAlignment="1">
      <alignment horizontal="left"/>
    </xf>
    <xf numFmtId="166" fontId="5" fillId="0" borderId="44" xfId="0" applyNumberFormat="1" applyFont="1" applyBorder="1"/>
    <xf numFmtId="166" fontId="5" fillId="0" borderId="29" xfId="0" applyNumberFormat="1" applyFont="1" applyBorder="1"/>
    <xf numFmtId="2" fontId="5" fillId="0" borderId="42" xfId="0" applyNumberFormat="1" applyFont="1" applyBorder="1" applyAlignment="1">
      <alignment horizontal="center" wrapText="1"/>
    </xf>
    <xf numFmtId="3" fontId="8" fillId="0" borderId="45" xfId="0" applyNumberFormat="1" applyFont="1" applyBorder="1"/>
    <xf numFmtId="3" fontId="8" fillId="0" borderId="46" xfId="0" applyNumberFormat="1" applyFont="1" applyBorder="1" applyAlignment="1">
      <alignment horizontal="left"/>
    </xf>
    <xf numFmtId="166" fontId="5" fillId="0" borderId="47" xfId="0" applyNumberFormat="1" applyFont="1" applyBorder="1"/>
    <xf numFmtId="166" fontId="5" fillId="0" borderId="48" xfId="0" applyNumberFormat="1" applyFont="1" applyBorder="1"/>
    <xf numFmtId="2" fontId="5" fillId="0" borderId="45" xfId="0" applyNumberFormat="1" applyFont="1" applyBorder="1" applyAlignment="1">
      <alignment horizontal="center" wrapText="1"/>
    </xf>
    <xf numFmtId="0" fontId="5" fillId="0" borderId="0" xfId="0" applyFont="1" applyAlignment="1">
      <alignment horizontal="center"/>
    </xf>
    <xf numFmtId="166" fontId="5" fillId="0" borderId="0" xfId="0" applyNumberFormat="1" applyFont="1"/>
    <xf numFmtId="2" fontId="5" fillId="0" borderId="0" xfId="0" applyNumberFormat="1" applyFont="1"/>
    <xf numFmtId="167" fontId="5" fillId="0" borderId="0" xfId="0" applyNumberFormat="1" applyFont="1"/>
    <xf numFmtId="4" fontId="5" fillId="7" borderId="13" xfId="0" applyNumberFormat="1" applyFont="1" applyFill="1" applyBorder="1" applyAlignment="1">
      <alignment horizontal="right" wrapText="1"/>
    </xf>
    <xf numFmtId="4" fontId="5" fillId="7" borderId="42" xfId="0" applyNumberFormat="1" applyFont="1" applyFill="1" applyBorder="1" applyAlignment="1">
      <alignment horizontal="right" wrapText="1"/>
    </xf>
    <xf numFmtId="4" fontId="5" fillId="7" borderId="45" xfId="0" applyNumberFormat="1" applyFont="1" applyFill="1" applyBorder="1" applyAlignment="1">
      <alignment horizontal="right" wrapText="1"/>
    </xf>
    <xf numFmtId="10" fontId="6" fillId="7" borderId="25" xfId="0" applyNumberFormat="1" applyFont="1" applyFill="1" applyBorder="1" applyAlignment="1">
      <alignment horizontal="center"/>
    </xf>
    <xf numFmtId="10" fontId="6" fillId="7" borderId="30" xfId="0" applyNumberFormat="1" applyFont="1" applyFill="1" applyBorder="1" applyAlignment="1">
      <alignment horizontal="center"/>
    </xf>
    <xf numFmtId="10" fontId="6" fillId="7" borderId="35" xfId="0" applyNumberFormat="1" applyFont="1" applyFill="1" applyBorder="1" applyAlignment="1">
      <alignment horizontal="center"/>
    </xf>
    <xf numFmtId="4" fontId="6" fillId="3" borderId="39" xfId="0" applyNumberFormat="1" applyFont="1" applyFill="1" applyBorder="1" applyAlignment="1">
      <alignment horizontal="center" vertical="center" wrapText="1"/>
    </xf>
    <xf numFmtId="0" fontId="18" fillId="0" borderId="0" xfId="0" applyFont="1"/>
    <xf numFmtId="0" fontId="15" fillId="0" borderId="0" xfId="0" applyFont="1" applyAlignment="1">
      <alignment horizontal="left"/>
    </xf>
    <xf numFmtId="0" fontId="19" fillId="0" borderId="0" xfId="0" applyFont="1"/>
    <xf numFmtId="0" fontId="0" fillId="0" borderId="0" xfId="0" applyFont="1"/>
    <xf numFmtId="0" fontId="8" fillId="0" borderId="0" xfId="0" applyFont="1"/>
    <xf numFmtId="0" fontId="0" fillId="0" borderId="0" xfId="0" applyFont="1" applyAlignment="1">
      <alignment horizontal="center" wrapText="1"/>
    </xf>
    <xf numFmtId="0" fontId="0" fillId="0" borderId="0" xfId="0" applyFont="1" applyAlignment="1">
      <alignment wrapText="1"/>
    </xf>
    <xf numFmtId="0" fontId="21" fillId="0" borderId="0" xfId="0" applyFont="1"/>
    <xf numFmtId="4" fontId="15" fillId="0" borderId="0" xfId="0" applyNumberFormat="1" applyFont="1" applyAlignment="1">
      <alignment horizontal="left"/>
    </xf>
    <xf numFmtId="0" fontId="22" fillId="0" borderId="0" xfId="0" applyFont="1" applyAlignment="1">
      <alignment horizontal="center"/>
    </xf>
    <xf numFmtId="0" fontId="19" fillId="0" borderId="0" xfId="0" applyFont="1" applyAlignment="1">
      <alignment horizontal="center"/>
    </xf>
    <xf numFmtId="0" fontId="19" fillId="0" borderId="18" xfId="0" applyFont="1" applyBorder="1" applyAlignment="1">
      <alignment wrapText="1"/>
    </xf>
    <xf numFmtId="0" fontId="22" fillId="0" borderId="0" xfId="0" applyFont="1"/>
    <xf numFmtId="4" fontId="20" fillId="0" borderId="55" xfId="0" applyNumberFormat="1" applyFont="1" applyBorder="1"/>
    <xf numFmtId="0" fontId="23" fillId="0" borderId="0" xfId="0" applyFont="1"/>
    <xf numFmtId="0" fontId="20" fillId="0" borderId="8" xfId="0" applyFont="1" applyBorder="1"/>
    <xf numFmtId="0" fontId="22" fillId="0" borderId="7" xfId="0" applyFont="1" applyBorder="1"/>
    <xf numFmtId="0" fontId="22" fillId="0" borderId="9" xfId="0" applyFont="1" applyBorder="1"/>
    <xf numFmtId="4" fontId="20" fillId="0" borderId="11" xfId="0" applyNumberFormat="1" applyFont="1" applyBorder="1"/>
    <xf numFmtId="0" fontId="22" fillId="0" borderId="6" xfId="0" applyFont="1" applyBorder="1"/>
    <xf numFmtId="0" fontId="22" fillId="0" borderId="12" xfId="0" applyFont="1" applyBorder="1"/>
    <xf numFmtId="0" fontId="19" fillId="7" borderId="18" xfId="0" applyFont="1" applyFill="1" applyBorder="1" applyAlignment="1">
      <alignment wrapText="1"/>
    </xf>
    <xf numFmtId="4" fontId="20" fillId="3" borderId="65" xfId="0" applyNumberFormat="1" applyFont="1" applyFill="1" applyBorder="1" applyAlignment="1">
      <alignment horizontal="right"/>
    </xf>
    <xf numFmtId="4" fontId="20" fillId="3" borderId="57" xfId="0" applyNumberFormat="1" applyFont="1" applyFill="1" applyBorder="1"/>
    <xf numFmtId="4" fontId="20" fillId="3" borderId="51" xfId="0" applyNumberFormat="1" applyFont="1" applyFill="1" applyBorder="1"/>
    <xf numFmtId="4" fontId="15" fillId="0" borderId="0" xfId="0" applyNumberFormat="1" applyFont="1" applyFill="1" applyAlignment="1">
      <alignment horizontal="left"/>
    </xf>
    <xf numFmtId="4" fontId="0" fillId="7" borderId="1" xfId="0" applyNumberFormat="1" applyFill="1" applyBorder="1" applyAlignment="1" applyProtection="1">
      <alignment vertical="center"/>
      <protection locked="0"/>
    </xf>
    <xf numFmtId="4" fontId="1" fillId="8" borderId="13" xfId="0" applyNumberFormat="1" applyFont="1" applyFill="1" applyBorder="1" applyAlignment="1">
      <alignment horizontal="center" vertical="center" wrapText="1"/>
    </xf>
    <xf numFmtId="4" fontId="1" fillId="8" borderId="14" xfId="0" applyNumberFormat="1" applyFont="1" applyFill="1" applyBorder="1" applyAlignment="1">
      <alignment vertical="center" wrapText="1"/>
    </xf>
    <xf numFmtId="4" fontId="1" fillId="3" borderId="1" xfId="0" applyNumberFormat="1" applyFont="1" applyFill="1" applyBorder="1" applyAlignment="1">
      <alignment horizontal="center" vertical="center" wrapText="1"/>
    </xf>
    <xf numFmtId="4" fontId="1" fillId="9" borderId="13" xfId="0" applyNumberFormat="1" applyFont="1" applyFill="1" applyBorder="1" applyAlignment="1">
      <alignment horizontal="center" vertical="center" wrapText="1"/>
    </xf>
    <xf numFmtId="4" fontId="1" fillId="4" borderId="13" xfId="0" applyNumberFormat="1" applyFont="1" applyFill="1" applyBorder="1" applyAlignment="1">
      <alignment horizontal="center" vertical="center" wrapText="1"/>
    </xf>
    <xf numFmtId="4" fontId="9" fillId="4" borderId="13" xfId="0" applyNumberFormat="1" applyFont="1" applyFill="1" applyBorder="1" applyAlignment="1">
      <alignment horizontal="center" vertical="center" wrapText="1"/>
    </xf>
    <xf numFmtId="9" fontId="1" fillId="5" borderId="1" xfId="1" applyFont="1" applyFill="1" applyBorder="1" applyAlignment="1">
      <alignment vertical="center" wrapText="1"/>
    </xf>
    <xf numFmtId="4" fontId="1" fillId="3" borderId="1" xfId="0" applyNumberFormat="1" applyFont="1" applyFill="1" applyBorder="1" applyAlignment="1">
      <alignment vertical="center"/>
    </xf>
    <xf numFmtId="0" fontId="19" fillId="0" borderId="18" xfId="0" applyFont="1" applyFill="1" applyBorder="1" applyAlignment="1">
      <alignment wrapText="1"/>
    </xf>
    <xf numFmtId="4" fontId="19" fillId="0" borderId="18" xfId="0" applyNumberFormat="1" applyFont="1" applyFill="1" applyBorder="1" applyAlignment="1">
      <alignment wrapText="1"/>
    </xf>
    <xf numFmtId="4" fontId="6" fillId="7" borderId="39" xfId="0" applyNumberFormat="1" applyFont="1" applyFill="1" applyBorder="1" applyAlignment="1">
      <alignment horizontal="center" wrapText="1"/>
    </xf>
    <xf numFmtId="4" fontId="6" fillId="0" borderId="1" xfId="0" applyNumberFormat="1" applyFont="1" applyBorder="1"/>
    <xf numFmtId="4" fontId="6" fillId="0" borderId="39" xfId="0" applyNumberFormat="1" applyFont="1" applyFill="1" applyBorder="1" applyAlignment="1">
      <alignment horizontal="center" wrapText="1"/>
    </xf>
    <xf numFmtId="9" fontId="5" fillId="0" borderId="13" xfId="1" applyFont="1" applyBorder="1" applyAlignment="1">
      <alignment horizontal="center" wrapText="1"/>
    </xf>
    <xf numFmtId="9" fontId="5" fillId="0" borderId="42" xfId="1" applyFont="1" applyBorder="1" applyAlignment="1">
      <alignment horizontal="center" wrapText="1"/>
    </xf>
    <xf numFmtId="9" fontId="5" fillId="0" borderId="45" xfId="1" applyFont="1" applyBorder="1" applyAlignment="1">
      <alignment horizontal="center" wrapText="1"/>
    </xf>
    <xf numFmtId="4" fontId="5" fillId="3" borderId="13" xfId="0" applyNumberFormat="1" applyFont="1" applyFill="1" applyBorder="1" applyAlignment="1">
      <alignment horizontal="right" wrapText="1"/>
    </xf>
    <xf numFmtId="4" fontId="6" fillId="3" borderId="1" xfId="0" applyNumberFormat="1" applyFont="1" applyFill="1" applyBorder="1"/>
    <xf numFmtId="1" fontId="8" fillId="0" borderId="66" xfId="0" applyNumberFormat="1" applyFont="1" applyBorder="1"/>
    <xf numFmtId="0" fontId="5" fillId="0" borderId="41" xfId="0" applyFont="1" applyBorder="1"/>
    <xf numFmtId="166" fontId="5" fillId="0" borderId="67" xfId="0" applyNumberFormat="1" applyFont="1" applyBorder="1"/>
    <xf numFmtId="168" fontId="5" fillId="0" borderId="41" xfId="0" applyNumberFormat="1" applyFont="1" applyBorder="1"/>
    <xf numFmtId="168" fontId="5" fillId="0" borderId="67" xfId="0" applyNumberFormat="1" applyFont="1" applyBorder="1"/>
    <xf numFmtId="169" fontId="5" fillId="0" borderId="10" xfId="0" applyNumberFormat="1" applyFont="1" applyBorder="1"/>
    <xf numFmtId="167" fontId="5" fillId="0" borderId="10" xfId="0" applyNumberFormat="1" applyFont="1" applyBorder="1"/>
    <xf numFmtId="1" fontId="8" fillId="0" borderId="68" xfId="0" applyNumberFormat="1" applyFont="1" applyBorder="1"/>
    <xf numFmtId="0" fontId="5" fillId="0" borderId="69" xfId="0" applyFont="1" applyBorder="1"/>
    <xf numFmtId="166" fontId="5" fillId="0" borderId="70" xfId="0" applyNumberFormat="1" applyFont="1" applyBorder="1"/>
    <xf numFmtId="168" fontId="5" fillId="0" borderId="69" xfId="0" applyNumberFormat="1" applyFont="1" applyBorder="1"/>
    <xf numFmtId="168" fontId="5" fillId="0" borderId="70" xfId="0" applyNumberFormat="1" applyFont="1" applyBorder="1"/>
    <xf numFmtId="169" fontId="5" fillId="0" borderId="49" xfId="0" applyNumberFormat="1" applyFont="1" applyBorder="1"/>
    <xf numFmtId="167" fontId="5" fillId="0" borderId="49" xfId="0" applyNumberFormat="1" applyFont="1" applyBorder="1"/>
    <xf numFmtId="0" fontId="5" fillId="0" borderId="47" xfId="0" applyFont="1" applyBorder="1"/>
    <xf numFmtId="168" fontId="5" fillId="0" borderId="47" xfId="0" applyNumberFormat="1" applyFont="1" applyBorder="1"/>
    <xf numFmtId="168" fontId="5" fillId="0" borderId="48" xfId="0" applyNumberFormat="1" applyFont="1" applyBorder="1"/>
    <xf numFmtId="1" fontId="6" fillId="0" borderId="2" xfId="0" applyNumberFormat="1" applyFont="1" applyBorder="1" applyAlignment="1">
      <alignment horizontal="center"/>
    </xf>
    <xf numFmtId="1" fontId="5" fillId="0" borderId="2" xfId="0" applyNumberFormat="1" applyFont="1" applyBorder="1"/>
    <xf numFmtId="1" fontId="5" fillId="0" borderId="4" xfId="0" applyNumberFormat="1" applyFont="1" applyBorder="1"/>
    <xf numFmtId="167" fontId="8" fillId="0" borderId="4" xfId="0" applyNumberFormat="1" applyFont="1" applyBorder="1"/>
    <xf numFmtId="1" fontId="6" fillId="0" borderId="36" xfId="0" applyNumberFormat="1" applyFont="1" applyFill="1" applyBorder="1" applyAlignment="1">
      <alignment horizontal="center"/>
    </xf>
    <xf numFmtId="167" fontId="5" fillId="5" borderId="1" xfId="0" applyNumberFormat="1" applyFont="1" applyFill="1" applyBorder="1"/>
    <xf numFmtId="167" fontId="5" fillId="0" borderId="1" xfId="0" applyNumberFormat="1" applyFont="1" applyBorder="1"/>
    <xf numFmtId="4" fontId="0" fillId="0" borderId="1" xfId="0" applyNumberFormat="1" applyBorder="1" applyAlignment="1">
      <alignment vertical="center"/>
    </xf>
    <xf numFmtId="4" fontId="0" fillId="3" borderId="1" xfId="0" applyNumberFormat="1" applyFill="1" applyBorder="1" applyAlignment="1">
      <alignment vertical="center"/>
    </xf>
    <xf numFmtId="0" fontId="0" fillId="0" borderId="1" xfId="0" applyBorder="1" applyAlignment="1">
      <alignment vertical="center"/>
    </xf>
    <xf numFmtId="4" fontId="20" fillId="0" borderId="51" xfId="0" applyNumberFormat="1" applyFont="1" applyFill="1" applyBorder="1"/>
    <xf numFmtId="0" fontId="21" fillId="0" borderId="71" xfId="0" applyFont="1" applyBorder="1" applyAlignment="1">
      <alignment vertical="center"/>
    </xf>
    <xf numFmtId="4" fontId="1" fillId="4" borderId="14" xfId="0" applyNumberFormat="1" applyFont="1" applyFill="1" applyBorder="1" applyAlignment="1">
      <alignment horizontal="center" vertical="center" wrapText="1"/>
    </xf>
    <xf numFmtId="4" fontId="1" fillId="3" borderId="14"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4" fontId="5" fillId="0" borderId="1" xfId="0" applyNumberFormat="1" applyFont="1" applyBorder="1" applyAlignment="1">
      <alignment vertical="center"/>
    </xf>
    <xf numFmtId="4" fontId="5" fillId="3" borderId="1" xfId="0" applyNumberFormat="1" applyFont="1" applyFill="1" applyBorder="1" applyAlignment="1">
      <alignment vertical="center"/>
    </xf>
    <xf numFmtId="0" fontId="1" fillId="4" borderId="50" xfId="0" applyFont="1" applyFill="1" applyBorder="1" applyAlignment="1">
      <alignment horizontal="center" vertical="center"/>
    </xf>
    <xf numFmtId="0" fontId="1" fillId="4" borderId="51" xfId="0" applyFont="1" applyFill="1" applyBorder="1" applyAlignment="1">
      <alignment horizontal="center" vertical="center"/>
    </xf>
    <xf numFmtId="0" fontId="1" fillId="4" borderId="52" xfId="0" applyFont="1" applyFill="1" applyBorder="1" applyAlignment="1">
      <alignment horizontal="center" vertical="center"/>
    </xf>
    <xf numFmtId="0" fontId="0" fillId="0" borderId="60" xfId="0" applyBorder="1" applyAlignment="1">
      <alignment vertical="center"/>
    </xf>
    <xf numFmtId="0" fontId="0" fillId="0" borderId="61" xfId="0" applyBorder="1" applyAlignment="1">
      <alignment vertical="center"/>
    </xf>
    <xf numFmtId="0" fontId="0" fillId="0" borderId="61" xfId="0" applyBorder="1" applyAlignment="1">
      <alignment vertical="center" wrapText="1"/>
    </xf>
    <xf numFmtId="4" fontId="0" fillId="0" borderId="62" xfId="0" applyNumberFormat="1" applyBorder="1" applyAlignment="1">
      <alignment vertical="center"/>
    </xf>
    <xf numFmtId="0" fontId="0" fillId="0" borderId="53" xfId="0" applyBorder="1" applyAlignment="1">
      <alignment vertical="center"/>
    </xf>
    <xf numFmtId="4" fontId="0" fillId="0" borderId="54" xfId="0" applyNumberFormat="1" applyBorder="1" applyAlignment="1">
      <alignment vertical="center"/>
    </xf>
    <xf numFmtId="0" fontId="0" fillId="0" borderId="63" xfId="0" applyBorder="1" applyAlignment="1">
      <alignment vertical="center"/>
    </xf>
    <xf numFmtId="0" fontId="0" fillId="0" borderId="64" xfId="0" applyBorder="1" applyAlignment="1">
      <alignment vertical="center"/>
    </xf>
    <xf numFmtId="0" fontId="0" fillId="0" borderId="64" xfId="0" applyBorder="1" applyAlignment="1">
      <alignment vertical="center" wrapText="1"/>
    </xf>
    <xf numFmtId="4" fontId="0" fillId="0" borderId="58" xfId="0" applyNumberFormat="1" applyBorder="1" applyAlignment="1">
      <alignment vertical="center"/>
    </xf>
    <xf numFmtId="14" fontId="1" fillId="2" borderId="4" xfId="0" applyNumberFormat="1" applyFont="1" applyFill="1" applyBorder="1" applyAlignment="1" applyProtection="1">
      <alignment horizontal="center" vertical="center" wrapText="1"/>
      <protection locked="0"/>
    </xf>
    <xf numFmtId="4" fontId="9" fillId="10" borderId="13" xfId="0" applyNumberFormat="1" applyFont="1" applyFill="1" applyBorder="1" applyAlignment="1">
      <alignment horizontal="center" vertical="center" wrapText="1"/>
    </xf>
    <xf numFmtId="4" fontId="4" fillId="11" borderId="52" xfId="0" applyNumberFormat="1" applyFont="1" applyFill="1" applyBorder="1" applyAlignment="1">
      <alignment vertical="center" wrapText="1"/>
    </xf>
    <xf numFmtId="0" fontId="0" fillId="0" borderId="14" xfId="0" applyBorder="1" applyAlignment="1">
      <alignment horizontal="left" vertical="center" wrapText="1"/>
    </xf>
    <xf numFmtId="4" fontId="0" fillId="11" borderId="14" xfId="0" applyNumberFormat="1" applyFill="1" applyBorder="1" applyAlignment="1" applyProtection="1">
      <alignment vertical="center" wrapText="1"/>
      <protection locked="0"/>
    </xf>
    <xf numFmtId="0" fontId="0" fillId="0" borderId="11" xfId="0" applyBorder="1" applyAlignment="1">
      <alignment horizontal="left" vertical="center" wrapText="1"/>
    </xf>
    <xf numFmtId="0" fontId="0" fillId="0" borderId="6" xfId="0" applyBorder="1" applyAlignment="1">
      <alignment horizontal="left" vertical="center" wrapText="1"/>
    </xf>
    <xf numFmtId="170" fontId="0" fillId="11" borderId="14" xfId="0" applyNumberFormat="1" applyFill="1" applyBorder="1" applyAlignment="1">
      <alignment vertical="center" wrapText="1"/>
    </xf>
    <xf numFmtId="4" fontId="0" fillId="7" borderId="1" xfId="0" applyNumberFormat="1" applyFill="1" applyBorder="1" applyAlignment="1">
      <alignment vertical="center"/>
    </xf>
    <xf numFmtId="4" fontId="1" fillId="7" borderId="1" xfId="0" applyNumberFormat="1" applyFont="1" applyFill="1" applyBorder="1" applyAlignment="1">
      <alignment vertical="center"/>
    </xf>
    <xf numFmtId="4" fontId="6" fillId="0" borderId="39" xfId="0" applyNumberFormat="1" applyFont="1" applyFill="1" applyBorder="1" applyAlignment="1">
      <alignment horizontal="center" vertical="center" wrapText="1"/>
    </xf>
    <xf numFmtId="4" fontId="5" fillId="0" borderId="13" xfId="0" applyNumberFormat="1" applyFont="1" applyFill="1" applyBorder="1" applyAlignment="1">
      <alignment horizontal="right" wrapText="1"/>
    </xf>
    <xf numFmtId="4" fontId="5" fillId="0" borderId="1" xfId="0" applyNumberFormat="1" applyFont="1" applyFill="1" applyBorder="1" applyAlignment="1">
      <alignment horizontal="right" wrapText="1"/>
    </xf>
    <xf numFmtId="167" fontId="5" fillId="0" borderId="1" xfId="0" applyNumberFormat="1" applyFont="1" applyFill="1" applyBorder="1"/>
    <xf numFmtId="4" fontId="6" fillId="0" borderId="1" xfId="0" applyNumberFormat="1" applyFont="1" applyFill="1" applyBorder="1"/>
    <xf numFmtId="0" fontId="25" fillId="0" borderId="0" xfId="0" applyFont="1" applyAlignment="1">
      <alignment vertical="center" wrapText="1"/>
    </xf>
    <xf numFmtId="0" fontId="0" fillId="0" borderId="0" xfId="0" applyAlignment="1">
      <alignment vertical="center" wrapText="1"/>
    </xf>
    <xf numFmtId="0" fontId="26" fillId="0" borderId="0" xfId="0" applyFont="1" applyAlignment="1">
      <alignment vertical="center" wrapText="1"/>
    </xf>
    <xf numFmtId="4" fontId="0" fillId="0" borderId="0" xfId="0" applyNumberFormat="1" applyAlignment="1">
      <alignment vertical="center" wrapText="1"/>
    </xf>
    <xf numFmtId="0" fontId="1" fillId="0" borderId="0" xfId="0" applyFont="1" applyAlignment="1">
      <alignment vertical="center" wrapText="1"/>
    </xf>
    <xf numFmtId="4" fontId="1" fillId="3" borderId="0" xfId="0" applyNumberFormat="1" applyFont="1" applyFill="1" applyAlignment="1">
      <alignment vertical="center" wrapText="1"/>
    </xf>
    <xf numFmtId="4" fontId="0" fillId="7" borderId="0" xfId="0" applyNumberFormat="1" applyFill="1" applyAlignment="1">
      <alignment vertical="center" wrapText="1"/>
    </xf>
    <xf numFmtId="0" fontId="27" fillId="0" borderId="0" xfId="0" applyFont="1"/>
    <xf numFmtId="0" fontId="28" fillId="0" borderId="55" xfId="0" applyFont="1" applyBorder="1" applyAlignment="1">
      <alignment horizontal="right" wrapText="1"/>
    </xf>
    <xf numFmtId="0" fontId="28" fillId="0" borderId="59" xfId="0" applyFont="1" applyBorder="1" applyAlignment="1">
      <alignment horizontal="center" vertical="center"/>
    </xf>
    <xf numFmtId="0" fontId="20" fillId="0" borderId="72" xfId="0" applyFont="1" applyBorder="1" applyAlignment="1">
      <alignment horizontal="left" wrapText="1"/>
    </xf>
    <xf numFmtId="0" fontId="21" fillId="0" borderId="71" xfId="0" applyFont="1" applyBorder="1" applyAlignment="1">
      <alignment horizontal="center" vertical="center" wrapText="1"/>
    </xf>
    <xf numFmtId="0" fontId="20" fillId="0" borderId="64" xfId="0" applyFont="1" applyBorder="1" applyAlignment="1">
      <alignment horizontal="center" vertical="center" wrapText="1"/>
    </xf>
    <xf numFmtId="0" fontId="20" fillId="0" borderId="64" xfId="0" applyFont="1" applyBorder="1" applyAlignment="1">
      <alignment vertical="center" wrapText="1"/>
    </xf>
    <xf numFmtId="0" fontId="21" fillId="0" borderId="82" xfId="0" applyFont="1" applyBorder="1" applyAlignment="1">
      <alignment horizontal="center" vertical="center" wrapText="1"/>
    </xf>
    <xf numFmtId="0" fontId="20" fillId="0" borderId="82" xfId="0" applyFont="1" applyBorder="1" applyAlignment="1">
      <alignment horizontal="center" vertical="center" wrapText="1"/>
    </xf>
    <xf numFmtId="10" fontId="20" fillId="0" borderId="82" xfId="0" applyNumberFormat="1" applyFont="1" applyBorder="1" applyAlignment="1">
      <alignment horizontal="center" vertical="center" wrapText="1"/>
    </xf>
    <xf numFmtId="0" fontId="20" fillId="0" borderId="82" xfId="0" applyFont="1" applyBorder="1" applyAlignment="1">
      <alignment horizontal="center" vertical="center"/>
    </xf>
    <xf numFmtId="0" fontId="20" fillId="0" borderId="82" xfId="0" applyFont="1" applyBorder="1" applyAlignment="1">
      <alignment vertical="center" wrapText="1"/>
    </xf>
    <xf numFmtId="0" fontId="19" fillId="0" borderId="82" xfId="0" applyFont="1" applyBorder="1" applyAlignment="1">
      <alignment vertical="center" wrapText="1"/>
    </xf>
    <xf numFmtId="0" fontId="31" fillId="0" borderId="82" xfId="0" applyFont="1" applyBorder="1" applyAlignment="1">
      <alignment horizontal="center" vertical="center" wrapText="1"/>
    </xf>
    <xf numFmtId="0" fontId="19" fillId="0" borderId="82" xfId="0" applyFont="1" applyBorder="1" applyAlignment="1">
      <alignment horizontal="center" vertical="center" wrapText="1"/>
    </xf>
    <xf numFmtId="0" fontId="32" fillId="0" borderId="35" xfId="0" applyFont="1" applyBorder="1" applyAlignment="1">
      <alignment horizontal="center" wrapText="1"/>
    </xf>
    <xf numFmtId="10" fontId="19" fillId="0" borderId="56" xfId="0" applyNumberFormat="1" applyFont="1" applyBorder="1"/>
    <xf numFmtId="4" fontId="33" fillId="0" borderId="56" xfId="0" applyNumberFormat="1" applyFont="1" applyBorder="1"/>
    <xf numFmtId="4" fontId="22" fillId="0" borderId="56" xfId="0" applyNumberFormat="1" applyFont="1" applyBorder="1"/>
    <xf numFmtId="3" fontId="34" fillId="0" borderId="59" xfId="0" applyNumberFormat="1" applyFont="1" applyBorder="1"/>
    <xf numFmtId="4" fontId="19" fillId="0" borderId="83" xfId="0" applyNumberFormat="1" applyFont="1" applyBorder="1"/>
    <xf numFmtId="10" fontId="19" fillId="0" borderId="84" xfId="0" applyNumberFormat="1" applyFont="1" applyBorder="1"/>
    <xf numFmtId="4" fontId="20" fillId="12" borderId="85" xfId="0" applyNumberFormat="1" applyFont="1" applyFill="1" applyBorder="1"/>
    <xf numFmtId="4" fontId="19" fillId="0" borderId="1" xfId="0" applyNumberFormat="1" applyFont="1" applyBorder="1"/>
    <xf numFmtId="3" fontId="30" fillId="0" borderId="83" xfId="0" applyNumberFormat="1" applyFont="1" applyBorder="1"/>
    <xf numFmtId="10" fontId="19" fillId="0" borderId="53" xfId="0" applyNumberFormat="1" applyFont="1" applyBorder="1"/>
    <xf numFmtId="4" fontId="20" fillId="12" borderId="54" xfId="0" applyNumberFormat="1" applyFont="1" applyFill="1" applyBorder="1"/>
    <xf numFmtId="4" fontId="19" fillId="0" borderId="14" xfId="0" applyNumberFormat="1" applyFont="1" applyBorder="1"/>
    <xf numFmtId="3" fontId="30" fillId="0" borderId="86" xfId="0" applyNumberFormat="1" applyFont="1" applyBorder="1"/>
    <xf numFmtId="0" fontId="19" fillId="0" borderId="87" xfId="0" applyFont="1" applyBorder="1" applyAlignment="1">
      <alignment wrapText="1"/>
    </xf>
    <xf numFmtId="4" fontId="19" fillId="0" borderId="88" xfId="0" applyNumberFormat="1" applyFont="1" applyBorder="1"/>
    <xf numFmtId="4" fontId="20" fillId="12" borderId="89" xfId="0" applyNumberFormat="1" applyFont="1" applyFill="1" applyBorder="1"/>
    <xf numFmtId="4" fontId="19" fillId="0" borderId="66" xfId="0" applyNumberFormat="1" applyFont="1" applyBorder="1"/>
    <xf numFmtId="4" fontId="19" fillId="0" borderId="5" xfId="0" applyNumberFormat="1" applyFont="1" applyBorder="1"/>
    <xf numFmtId="3" fontId="30" fillId="0" borderId="78" xfId="0" applyNumberFormat="1" applyFont="1" applyBorder="1"/>
    <xf numFmtId="0" fontId="21" fillId="0" borderId="55" xfId="0" applyFont="1" applyBorder="1" applyAlignment="1">
      <alignment horizontal="center" wrapText="1"/>
    </xf>
    <xf numFmtId="4" fontId="8" fillId="0" borderId="65" xfId="0" applyNumberFormat="1" applyFont="1" applyBorder="1"/>
    <xf numFmtId="10" fontId="8" fillId="0" borderId="50" xfId="0" applyNumberFormat="1" applyFont="1" applyBorder="1"/>
    <xf numFmtId="4" fontId="21" fillId="12" borderId="52" xfId="0" applyNumberFormat="1" applyFont="1" applyFill="1" applyBorder="1"/>
    <xf numFmtId="4" fontId="21" fillId="0" borderId="51" xfId="0" applyNumberFormat="1" applyFont="1" applyBorder="1"/>
    <xf numFmtId="4" fontId="8" fillId="0" borderId="51" xfId="0" applyNumberFormat="1" applyFont="1" applyBorder="1"/>
    <xf numFmtId="3" fontId="35" fillId="0" borderId="65" xfId="0" applyNumberFormat="1" applyFont="1" applyBorder="1"/>
    <xf numFmtId="0" fontId="21" fillId="0" borderId="71" xfId="0" applyFont="1" applyBorder="1" applyAlignment="1">
      <alignment horizontal="center" wrapText="1"/>
    </xf>
    <xf numFmtId="4" fontId="8" fillId="0" borderId="82" xfId="0" applyNumberFormat="1" applyFont="1" applyBorder="1"/>
    <xf numFmtId="10" fontId="8" fillId="0" borderId="82" xfId="0" applyNumberFormat="1" applyFont="1" applyBorder="1"/>
    <xf numFmtId="4" fontId="21" fillId="0" borderId="82" xfId="0" applyNumberFormat="1" applyFont="1" applyBorder="1"/>
    <xf numFmtId="3" fontId="34" fillId="0" borderId="35" xfId="0" applyNumberFormat="1" applyFont="1" applyBorder="1"/>
    <xf numFmtId="0" fontId="19" fillId="0" borderId="90" xfId="0" applyFont="1" applyBorder="1" applyAlignment="1">
      <alignment wrapText="1"/>
    </xf>
    <xf numFmtId="4" fontId="22" fillId="0" borderId="90" xfId="0" applyNumberFormat="1" applyFont="1" applyBorder="1"/>
    <xf numFmtId="10" fontId="22" fillId="0" borderId="60" xfId="0" applyNumberFormat="1" applyFont="1" applyBorder="1"/>
    <xf numFmtId="4" fontId="20" fillId="12" borderId="77" xfId="0" applyNumberFormat="1" applyFont="1" applyFill="1" applyBorder="1"/>
    <xf numFmtId="4" fontId="22" fillId="0" borderId="61" xfId="0" applyNumberFormat="1" applyFont="1" applyBorder="1"/>
    <xf numFmtId="4" fontId="22" fillId="0" borderId="91" xfId="0" applyNumberFormat="1" applyFont="1" applyBorder="1"/>
    <xf numFmtId="3" fontId="36" fillId="0" borderId="90" xfId="0" applyNumberFormat="1" applyFont="1" applyBorder="1"/>
    <xf numFmtId="0" fontId="19" fillId="0" borderId="83" xfId="0" applyFont="1" applyBorder="1" applyAlignment="1">
      <alignment wrapText="1"/>
    </xf>
    <xf numFmtId="4" fontId="22" fillId="0" borderId="86" xfId="0" applyNumberFormat="1" applyFont="1" applyBorder="1"/>
    <xf numFmtId="10" fontId="22" fillId="0" borderId="53" xfId="0" applyNumberFormat="1" applyFont="1" applyBorder="1"/>
    <xf numFmtId="4" fontId="22" fillId="0" borderId="14" xfId="0" applyNumberFormat="1" applyFont="1" applyBorder="1"/>
    <xf numFmtId="4" fontId="22" fillId="0" borderId="11" xfId="0" applyNumberFormat="1" applyFont="1" applyBorder="1"/>
    <xf numFmtId="3" fontId="36" fillId="0" borderId="86" xfId="0" applyNumberFormat="1" applyFont="1" applyBorder="1"/>
    <xf numFmtId="0" fontId="19" fillId="4" borderId="83" xfId="0" applyFont="1" applyFill="1" applyBorder="1" applyAlignment="1">
      <alignment wrapText="1"/>
    </xf>
    <xf numFmtId="4" fontId="22" fillId="4" borderId="14" xfId="0" applyNumberFormat="1" applyFont="1" applyFill="1" applyBorder="1"/>
    <xf numFmtId="4" fontId="19" fillId="0" borderId="83" xfId="0" applyNumberFormat="1" applyFont="1" applyBorder="1" applyAlignment="1">
      <alignment wrapText="1"/>
    </xf>
    <xf numFmtId="4" fontId="22" fillId="0" borderId="83" xfId="0" applyNumberFormat="1" applyFont="1" applyBorder="1"/>
    <xf numFmtId="4" fontId="22" fillId="0" borderId="1" xfId="0" applyNumberFormat="1" applyFont="1" applyBorder="1"/>
    <xf numFmtId="4" fontId="22" fillId="0" borderId="2" xfId="0" applyNumberFormat="1" applyFont="1" applyBorder="1"/>
    <xf numFmtId="3" fontId="36" fillId="0" borderId="83" xfId="0" applyNumberFormat="1" applyFont="1" applyBorder="1"/>
    <xf numFmtId="0" fontId="19" fillId="0" borderId="88" xfId="0" applyFont="1" applyBorder="1" applyAlignment="1">
      <alignment wrapText="1"/>
    </xf>
    <xf numFmtId="4" fontId="22" fillId="0" borderId="88" xfId="0" applyNumberFormat="1" applyFont="1" applyBorder="1"/>
    <xf numFmtId="10" fontId="22" fillId="0" borderId="84" xfId="0" applyNumberFormat="1" applyFont="1" applyBorder="1"/>
    <xf numFmtId="4" fontId="22" fillId="0" borderId="66" xfId="0" applyNumberFormat="1" applyFont="1" applyBorder="1"/>
    <xf numFmtId="4" fontId="22" fillId="0" borderId="5" xfId="0" applyNumberFormat="1" applyFont="1" applyBorder="1"/>
    <xf numFmtId="0" fontId="22" fillId="0" borderId="92" xfId="0" applyFont="1" applyBorder="1" applyAlignment="1">
      <alignment wrapText="1"/>
    </xf>
    <xf numFmtId="4" fontId="22" fillId="0" borderId="93" xfId="0" applyNumberFormat="1" applyFont="1" applyBorder="1"/>
    <xf numFmtId="10" fontId="22" fillId="0" borderId="63" xfId="0" applyNumberFormat="1" applyFont="1" applyBorder="1"/>
    <xf numFmtId="4" fontId="20" fillId="12" borderId="58" xfId="0" applyNumberFormat="1" applyFont="1" applyFill="1" applyBorder="1"/>
    <xf numFmtId="4" fontId="22" fillId="0" borderId="64" xfId="0" applyNumberFormat="1" applyFont="1" applyBorder="1"/>
    <xf numFmtId="4" fontId="22" fillId="0" borderId="94" xfId="0" applyNumberFormat="1" applyFont="1" applyBorder="1"/>
    <xf numFmtId="167" fontId="19" fillId="13" borderId="65" xfId="0" applyNumberFormat="1" applyFont="1" applyFill="1" applyBorder="1"/>
    <xf numFmtId="167" fontId="19" fillId="0" borderId="50" xfId="0" applyNumberFormat="1" applyFont="1" applyBorder="1"/>
    <xf numFmtId="167" fontId="19" fillId="13" borderId="50" xfId="0" applyNumberFormat="1" applyFont="1" applyFill="1" applyBorder="1"/>
    <xf numFmtId="167" fontId="19" fillId="13" borderId="51" xfId="0" applyNumberFormat="1" applyFont="1" applyFill="1" applyBorder="1"/>
    <xf numFmtId="167" fontId="19" fillId="13" borderId="52" xfId="0" applyNumberFormat="1" applyFont="1" applyFill="1" applyBorder="1"/>
    <xf numFmtId="4" fontId="30" fillId="13" borderId="65" xfId="0" applyNumberFormat="1" applyFont="1" applyFill="1" applyBorder="1"/>
    <xf numFmtId="0" fontId="8" fillId="0" borderId="0" xfId="0" applyFont="1" applyAlignment="1">
      <alignment wrapText="1"/>
    </xf>
    <xf numFmtId="4" fontId="31" fillId="0" borderId="0" xfId="0" applyNumberFormat="1" applyFont="1"/>
    <xf numFmtId="10" fontId="19" fillId="0" borderId="0" xfId="0" applyNumberFormat="1" applyFont="1"/>
    <xf numFmtId="4" fontId="33" fillId="0" borderId="0" xfId="0" applyNumberFormat="1" applyFont="1"/>
    <xf numFmtId="4" fontId="22" fillId="0" borderId="0" xfId="0" applyNumberFormat="1" applyFont="1"/>
    <xf numFmtId="3" fontId="34" fillId="0" borderId="0" xfId="0" applyNumberFormat="1" applyFont="1"/>
    <xf numFmtId="4" fontId="21" fillId="0" borderId="55" xfId="0" applyNumberFormat="1" applyFont="1" applyBorder="1" applyAlignment="1">
      <alignment horizontal="center" wrapText="1"/>
    </xf>
    <xf numFmtId="167" fontId="19" fillId="5" borderId="65" xfId="0" applyNumberFormat="1" applyFont="1" applyFill="1" applyBorder="1"/>
    <xf numFmtId="167" fontId="20" fillId="5" borderId="52" xfId="0" applyNumberFormat="1" applyFont="1" applyFill="1" applyBorder="1"/>
    <xf numFmtId="167" fontId="20" fillId="5" borderId="57" xfId="0" applyNumberFormat="1" applyFont="1" applyFill="1" applyBorder="1"/>
    <xf numFmtId="167" fontId="19" fillId="5" borderId="51" xfId="0" applyNumberFormat="1" applyFont="1" applyFill="1" applyBorder="1"/>
    <xf numFmtId="4" fontId="30" fillId="12" borderId="65" xfId="0" applyNumberFormat="1" applyFont="1" applyFill="1" applyBorder="1"/>
    <xf numFmtId="0" fontId="0" fillId="0" borderId="0" xfId="0" applyAlignment="1">
      <alignment wrapText="1"/>
    </xf>
    <xf numFmtId="0" fontId="19" fillId="0" borderId="8" xfId="0" applyFont="1" applyBorder="1" applyAlignment="1">
      <alignment horizontal="left"/>
    </xf>
    <xf numFmtId="0" fontId="19" fillId="0" borderId="7" xfId="0" applyFont="1" applyBorder="1" applyAlignment="1">
      <alignment wrapText="1"/>
    </xf>
    <xf numFmtId="0" fontId="19" fillId="0" borderId="11" xfId="0" applyFont="1" applyBorder="1" applyAlignment="1">
      <alignment wrapText="1"/>
    </xf>
    <xf numFmtId="0" fontId="19" fillId="0" borderId="6" xfId="0" applyFont="1" applyBorder="1"/>
    <xf numFmtId="10" fontId="19" fillId="0" borderId="6" xfId="0" applyNumberFormat="1" applyFont="1" applyBorder="1"/>
    <xf numFmtId="0" fontId="19" fillId="0" borderId="12" xfId="0" applyFont="1" applyBorder="1"/>
    <xf numFmtId="4" fontId="20" fillId="0" borderId="5" xfId="0" applyNumberFormat="1" applyFont="1" applyBorder="1"/>
    <xf numFmtId="0" fontId="19" fillId="0" borderId="10" xfId="0" applyFont="1" applyBorder="1"/>
    <xf numFmtId="0" fontId="20" fillId="0" borderId="8" xfId="0" applyFont="1" applyBorder="1" applyAlignment="1">
      <alignment wrapText="1"/>
    </xf>
    <xf numFmtId="0" fontId="19" fillId="0" borderId="7" xfId="0" applyFont="1" applyBorder="1"/>
    <xf numFmtId="10" fontId="19" fillId="0" borderId="7" xfId="0" applyNumberFormat="1" applyFont="1" applyBorder="1"/>
    <xf numFmtId="0" fontId="19" fillId="0" borderId="9" xfId="0" applyFont="1" applyBorder="1"/>
    <xf numFmtId="0" fontId="21" fillId="0" borderId="0" xfId="0" applyFont="1" applyAlignment="1">
      <alignment wrapText="1"/>
    </xf>
    <xf numFmtId="10" fontId="20" fillId="0" borderId="0" xfId="0" applyNumberFormat="1" applyFont="1"/>
    <xf numFmtId="14" fontId="3" fillId="2" borderId="6" xfId="0" applyNumberFormat="1" applyFont="1" applyFill="1" applyBorder="1" applyAlignment="1" applyProtection="1">
      <alignment horizontal="left" vertical="center" wrapText="1"/>
      <protection locked="0"/>
    </xf>
    <xf numFmtId="14" fontId="3" fillId="2" borderId="12" xfId="0" applyNumberFormat="1" applyFont="1" applyFill="1" applyBorder="1" applyAlignment="1" applyProtection="1">
      <alignment horizontal="left" vertical="center" wrapText="1"/>
      <protection locked="0"/>
    </xf>
    <xf numFmtId="4" fontId="1" fillId="9" borderId="1" xfId="0" applyNumberFormat="1"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4" fontId="1" fillId="4" borderId="3" xfId="0" applyNumberFormat="1" applyFont="1" applyFill="1" applyBorder="1" applyAlignment="1">
      <alignment horizontal="center" vertical="center" wrapText="1"/>
    </xf>
    <xf numFmtId="4" fontId="4" fillId="0" borderId="50" xfId="0" applyNumberFormat="1" applyFont="1" applyBorder="1" applyAlignment="1">
      <alignment horizontal="left" vertical="center" wrapText="1"/>
    </xf>
    <xf numFmtId="4" fontId="4" fillId="0" borderId="51" xfId="0" applyNumberFormat="1" applyFont="1" applyBorder="1" applyAlignment="1">
      <alignment horizontal="left" vertical="center" wrapText="1"/>
    </xf>
    <xf numFmtId="0" fontId="7" fillId="6" borderId="0" xfId="0" applyFont="1" applyFill="1" applyAlignment="1">
      <alignment horizontal="center" vertical="center"/>
    </xf>
    <xf numFmtId="4" fontId="1" fillId="0" borderId="2"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2" borderId="4" xfId="0" applyNumberFormat="1" applyFont="1" applyFill="1" applyBorder="1" applyAlignment="1" applyProtection="1">
      <alignment horizontal="left" vertical="center" wrapText="1"/>
      <protection locked="0"/>
    </xf>
    <xf numFmtId="4" fontId="1" fillId="2" borderId="3" xfId="0" applyNumberFormat="1" applyFont="1" applyFill="1" applyBorder="1" applyAlignment="1" applyProtection="1">
      <alignment horizontal="left" vertical="center" wrapText="1"/>
      <protection locked="0"/>
    </xf>
    <xf numFmtId="4" fontId="3" fillId="2" borderId="7" xfId="0" applyNumberFormat="1" applyFont="1" applyFill="1" applyBorder="1" applyAlignment="1" applyProtection="1">
      <alignment horizontal="left" vertical="center" wrapText="1"/>
      <protection locked="0"/>
    </xf>
    <xf numFmtId="4" fontId="3" fillId="2" borderId="9" xfId="0" applyNumberFormat="1" applyFont="1" applyFill="1" applyBorder="1" applyAlignment="1" applyProtection="1">
      <alignment horizontal="left" vertical="center" wrapText="1"/>
      <protection locked="0"/>
    </xf>
    <xf numFmtId="4" fontId="0" fillId="0" borderId="0" xfId="0" applyNumberFormat="1" applyBorder="1" applyAlignment="1">
      <alignment horizontal="center" vertical="center" wrapText="1"/>
    </xf>
    <xf numFmtId="3" fontId="0" fillId="2" borderId="4" xfId="0" applyNumberFormat="1" applyFill="1" applyBorder="1" applyAlignment="1" applyProtection="1">
      <alignment horizontal="center" vertical="center" wrapText="1"/>
      <protection locked="0"/>
    </xf>
    <xf numFmtId="3" fontId="0" fillId="2" borderId="3" xfId="0" applyNumberFormat="1" applyFill="1" applyBorder="1" applyAlignment="1" applyProtection="1">
      <alignment horizontal="center" vertical="center" wrapText="1"/>
      <protection locked="0"/>
    </xf>
    <xf numFmtId="4" fontId="8" fillId="0" borderId="0" xfId="0" applyNumberFormat="1" applyFont="1" applyBorder="1" applyAlignment="1">
      <alignment horizontal="left" vertical="center" wrapText="1"/>
    </xf>
    <xf numFmtId="0" fontId="0" fillId="5" borderId="1" xfId="0" applyFill="1" applyBorder="1" applyAlignment="1">
      <alignment horizontal="left" vertical="center" wrapText="1"/>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1" fontId="6" fillId="0" borderId="18" xfId="0" applyNumberFormat="1" applyFont="1" applyBorder="1" applyAlignment="1">
      <alignment horizontal="center" vertical="center"/>
    </xf>
    <xf numFmtId="1" fontId="6" fillId="0" borderId="19" xfId="0" applyNumberFormat="1" applyFont="1" applyBorder="1" applyAlignment="1">
      <alignment horizontal="center" vertical="center"/>
    </xf>
    <xf numFmtId="0" fontId="4" fillId="2" borderId="55"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59" xfId="0" applyFont="1" applyFill="1" applyBorder="1" applyAlignment="1">
      <alignment horizontal="center" vertical="center"/>
    </xf>
    <xf numFmtId="0" fontId="19" fillId="0" borderId="5" xfId="0" applyFont="1" applyBorder="1" applyAlignment="1">
      <alignment vertical="center" wrapText="1"/>
    </xf>
    <xf numFmtId="0" fontId="19" fillId="0" borderId="0" xfId="0" applyFont="1" applyAlignment="1">
      <alignment vertical="center" wrapText="1"/>
    </xf>
    <xf numFmtId="0" fontId="19" fillId="0" borderId="10" xfId="0" applyFont="1" applyBorder="1" applyAlignment="1">
      <alignment vertical="center" wrapText="1"/>
    </xf>
    <xf numFmtId="0" fontId="17" fillId="4" borderId="0" xfId="0" applyFont="1" applyFill="1" applyAlignment="1">
      <alignment horizontal="center" vertical="center" wrapText="1"/>
    </xf>
    <xf numFmtId="0" fontId="0" fillId="4" borderId="0" xfId="0" applyFont="1" applyFill="1" applyAlignment="1">
      <alignment horizontal="center" vertical="center" wrapText="1"/>
    </xf>
    <xf numFmtId="0" fontId="21" fillId="0" borderId="1" xfId="0" applyFont="1" applyBorder="1" applyAlignment="1">
      <alignment horizontal="center" vertical="center"/>
    </xf>
    <xf numFmtId="0" fontId="4" fillId="7" borderId="0" xfId="0" applyFont="1" applyFill="1" applyAlignment="1">
      <alignment horizontal="center" vertical="center"/>
    </xf>
    <xf numFmtId="0" fontId="17" fillId="7" borderId="0" xfId="0" applyFont="1" applyFill="1" applyAlignment="1">
      <alignment horizontal="center" vertical="center" wrapText="1"/>
    </xf>
    <xf numFmtId="0" fontId="0" fillId="7" borderId="0" xfId="0" applyFill="1" applyAlignment="1">
      <alignment horizontal="center" vertical="center" wrapText="1"/>
    </xf>
    <xf numFmtId="0" fontId="21" fillId="0" borderId="72" xfId="0" applyFont="1" applyBorder="1" applyAlignment="1">
      <alignment horizontal="center" vertical="center" wrapText="1"/>
    </xf>
    <xf numFmtId="0" fontId="21" fillId="0" borderId="73" xfId="0" applyFont="1" applyBorder="1" applyAlignment="1">
      <alignment horizontal="center" vertical="center" wrapText="1"/>
    </xf>
    <xf numFmtId="0" fontId="21" fillId="0" borderId="74" xfId="0" applyFont="1" applyBorder="1" applyAlignment="1">
      <alignment horizontal="center" vertical="center" wrapText="1"/>
    </xf>
    <xf numFmtId="0" fontId="8" fillId="0" borderId="73" xfId="0" applyFont="1" applyBorder="1" applyAlignment="1">
      <alignment horizontal="center" vertical="center" wrapText="1"/>
    </xf>
    <xf numFmtId="0" fontId="29" fillId="0" borderId="75" xfId="0" applyFont="1" applyBorder="1" applyAlignment="1">
      <alignment horizontal="center" wrapText="1"/>
    </xf>
    <xf numFmtId="0" fontId="30" fillId="0" borderId="78" xfId="0" applyFont="1" applyBorder="1" applyAlignment="1">
      <alignment horizontal="center" wrapText="1"/>
    </xf>
    <xf numFmtId="0" fontId="30" fillId="0" borderId="79" xfId="0" applyFont="1" applyBorder="1" applyAlignment="1">
      <alignment horizontal="center" wrapText="1"/>
    </xf>
    <xf numFmtId="0" fontId="21" fillId="0" borderId="75" xfId="0" applyFont="1" applyBorder="1" applyAlignment="1">
      <alignment horizontal="center" vertical="center" wrapText="1"/>
    </xf>
    <xf numFmtId="0" fontId="21" fillId="0" borderId="79" xfId="0" applyFont="1" applyBorder="1" applyAlignment="1">
      <alignment horizontal="center" vertical="center" wrapText="1"/>
    </xf>
    <xf numFmtId="10" fontId="21" fillId="0" borderId="76" xfId="0" applyNumberFormat="1" applyFont="1" applyBorder="1" applyAlignment="1">
      <alignment horizontal="center" vertical="center" wrapText="1"/>
    </xf>
    <xf numFmtId="10" fontId="21" fillId="0" borderId="80" xfId="0" applyNumberFormat="1" applyFont="1" applyBorder="1" applyAlignment="1">
      <alignment horizontal="center" vertical="center" wrapText="1"/>
    </xf>
    <xf numFmtId="0" fontId="21" fillId="0" borderId="77" xfId="0" applyFont="1" applyBorder="1" applyAlignment="1">
      <alignment horizontal="center" vertical="center" wrapText="1"/>
    </xf>
    <xf numFmtId="0" fontId="21" fillId="0" borderId="81"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80" xfId="0" applyFont="1" applyBorder="1" applyAlignment="1">
      <alignment horizontal="center" vertical="center"/>
    </xf>
    <xf numFmtId="0" fontId="20" fillId="0" borderId="61" xfId="0" applyFont="1" applyBorder="1" applyAlignment="1">
      <alignment horizontal="center"/>
    </xf>
    <xf numFmtId="0" fontId="20" fillId="0" borderId="61" xfId="0" applyFont="1" applyBorder="1" applyAlignment="1">
      <alignment horizontal="center" vertical="center" wrapText="1"/>
    </xf>
    <xf numFmtId="0" fontId="19" fillId="0" borderId="64" xfId="0" applyFont="1" applyBorder="1" applyAlignment="1">
      <alignment vertical="center" wrapText="1"/>
    </xf>
    <xf numFmtId="0" fontId="23" fillId="0" borderId="61" xfId="0" applyFont="1" applyBorder="1" applyAlignment="1">
      <alignment horizontal="center" vertical="center" wrapText="1"/>
    </xf>
    <xf numFmtId="0" fontId="31" fillId="0" borderId="64" xfId="0" applyFont="1" applyBorder="1" applyAlignment="1">
      <alignment horizontal="center" vertical="center" wrapText="1"/>
    </xf>
    <xf numFmtId="0" fontId="20" fillId="0" borderId="62" xfId="0" applyFont="1" applyBorder="1" applyAlignment="1">
      <alignment horizontal="center" vertical="center" wrapText="1"/>
    </xf>
    <xf numFmtId="0" fontId="19" fillId="0" borderId="58" xfId="0" applyFont="1" applyBorder="1" applyAlignment="1">
      <alignment horizontal="center" vertical="center" wrapText="1"/>
    </xf>
    <xf numFmtId="0" fontId="21" fillId="0" borderId="55" xfId="0" applyFont="1" applyBorder="1" applyAlignment="1">
      <alignment horizontal="center" vertical="center" wrapText="1"/>
    </xf>
    <xf numFmtId="0" fontId="21" fillId="0" borderId="56" xfId="0" applyFont="1" applyBorder="1" applyAlignment="1">
      <alignment horizontal="center" vertical="center" wrapText="1"/>
    </xf>
    <xf numFmtId="0" fontId="19" fillId="0" borderId="11" xfId="0" applyFont="1" applyBorder="1" applyAlignment="1">
      <alignment vertical="center" wrapText="1"/>
    </xf>
    <xf numFmtId="0" fontId="20" fillId="0" borderId="6" xfId="0" applyFont="1" applyBorder="1" applyAlignment="1">
      <alignment vertical="center"/>
    </xf>
    <xf numFmtId="0" fontId="20" fillId="0" borderId="12" xfId="0" applyFont="1" applyBorder="1" applyAlignment="1">
      <alignment vertical="center"/>
    </xf>
  </cellXfs>
  <cellStyles count="2">
    <cellStyle name="Prozent" xfId="1" builtinId="5"/>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5</xdr:col>
      <xdr:colOff>190500</xdr:colOff>
      <xdr:row>18</xdr:row>
      <xdr:rowOff>19050</xdr:rowOff>
    </xdr:from>
    <xdr:to>
      <xdr:col>5</xdr:col>
      <xdr:colOff>266700</xdr:colOff>
      <xdr:row>18</xdr:row>
      <xdr:rowOff>190500</xdr:rowOff>
    </xdr:to>
    <xdr:sp macro="" textlink="">
      <xdr:nvSpPr>
        <xdr:cNvPr id="2" name="Text Box 32">
          <a:extLst>
            <a:ext uri="{FF2B5EF4-FFF2-40B4-BE49-F238E27FC236}">
              <a16:creationId xmlns:a16="http://schemas.microsoft.com/office/drawing/2014/main" id="{00000000-0008-0000-0000-000002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190500</xdr:colOff>
      <xdr:row>18</xdr:row>
      <xdr:rowOff>19050</xdr:rowOff>
    </xdr:from>
    <xdr:to>
      <xdr:col>5</xdr:col>
      <xdr:colOff>266700</xdr:colOff>
      <xdr:row>18</xdr:row>
      <xdr:rowOff>190500</xdr:rowOff>
    </xdr:to>
    <xdr:sp macro="" textlink="">
      <xdr:nvSpPr>
        <xdr:cNvPr id="3" name="Text Box 32">
          <a:extLst>
            <a:ext uri="{FF2B5EF4-FFF2-40B4-BE49-F238E27FC236}">
              <a16:creationId xmlns:a16="http://schemas.microsoft.com/office/drawing/2014/main" id="{00000000-0008-0000-0000-000003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P28"/>
  <sheetViews>
    <sheetView tabSelected="1" topLeftCell="A6" zoomScaleNormal="100" workbookViewId="0">
      <selection activeCell="C18" sqref="C18"/>
    </sheetView>
  </sheetViews>
  <sheetFormatPr baseColWidth="10" defaultRowHeight="15" x14ac:dyDescent="0.25"/>
  <cols>
    <col min="1" max="1" width="32.42578125" style="2" customWidth="1"/>
    <col min="2" max="2" width="15.7109375" style="5" customWidth="1"/>
    <col min="3" max="3" width="13.28515625" style="5" customWidth="1"/>
    <col min="4" max="4" width="11.28515625" style="5" customWidth="1"/>
    <col min="5" max="5" width="11.85546875" style="5" customWidth="1"/>
    <col min="6" max="6" width="12.85546875" style="5" customWidth="1"/>
    <col min="7" max="8" width="13.85546875" style="5" customWidth="1"/>
    <col min="9" max="9" width="16.42578125" style="5" customWidth="1"/>
    <col min="10" max="10" width="15.7109375" style="5" customWidth="1"/>
    <col min="11" max="11" width="13.5703125" style="5" customWidth="1"/>
    <col min="12" max="12" width="6.28515625" style="2" customWidth="1"/>
    <col min="13" max="13" width="31.85546875" style="2" hidden="1" customWidth="1"/>
    <col min="14" max="14" width="15.85546875" style="2" hidden="1" customWidth="1"/>
    <col min="15" max="16384" width="11.42578125" style="2"/>
  </cols>
  <sheetData>
    <row r="1" spans="1:14" customFormat="1" ht="34.5" customHeight="1" x14ac:dyDescent="0.25">
      <c r="A1" s="328" t="s">
        <v>155</v>
      </c>
      <c r="B1" s="328"/>
      <c r="C1" s="328"/>
      <c r="D1" s="328"/>
      <c r="E1" s="328"/>
      <c r="F1" s="328"/>
      <c r="G1" s="328"/>
      <c r="H1" s="328"/>
      <c r="I1" s="328"/>
      <c r="J1" s="328"/>
      <c r="K1" s="328"/>
      <c r="N1" s="2"/>
    </row>
    <row r="2" spans="1:14" ht="15" customHeight="1" x14ac:dyDescent="0.25"/>
    <row r="3" spans="1:14" ht="21" customHeight="1" x14ac:dyDescent="0.25">
      <c r="A3" s="14" t="s">
        <v>30</v>
      </c>
      <c r="B3" s="331"/>
      <c r="C3" s="331"/>
      <c r="D3" s="331"/>
      <c r="E3" s="331"/>
      <c r="F3" s="331"/>
      <c r="G3" s="331"/>
      <c r="H3" s="331"/>
      <c r="I3" s="331"/>
      <c r="J3" s="331"/>
      <c r="K3" s="332"/>
    </row>
    <row r="4" spans="1:14" ht="21" customHeight="1" x14ac:dyDescent="0.25">
      <c r="A4" s="14" t="s">
        <v>4</v>
      </c>
      <c r="B4" s="331"/>
      <c r="C4" s="331"/>
      <c r="D4" s="332"/>
      <c r="E4" s="329" t="s">
        <v>5</v>
      </c>
      <c r="F4" s="330"/>
      <c r="G4" s="21"/>
      <c r="H4" s="187"/>
      <c r="I4" s="187"/>
      <c r="J4" s="17" t="s">
        <v>0</v>
      </c>
      <c r="K4" s="21"/>
      <c r="L4" s="2" t="str">
        <f>IF(OR(G4="",K4=""),"",ROUND((DAYS360(G4,K4,TRUE)+IF(AND(DAY(K4)&gt;=28,MONTH(K4)=2),30-DAY((K4)),0)+1)/30,2))</f>
        <v/>
      </c>
      <c r="N4" s="20"/>
    </row>
    <row r="5" spans="1:14" ht="21" customHeight="1" x14ac:dyDescent="0.25">
      <c r="A5" s="14" t="s">
        <v>29</v>
      </c>
      <c r="B5" s="336"/>
      <c r="C5" s="336"/>
      <c r="D5" s="337"/>
      <c r="N5" s="20"/>
    </row>
    <row r="6" spans="1:14" ht="15" customHeight="1" x14ac:dyDescent="0.25">
      <c r="B6" s="335"/>
      <c r="C6" s="335"/>
      <c r="D6" s="7"/>
      <c r="E6" s="7"/>
    </row>
    <row r="7" spans="1:14" ht="19.5" customHeight="1" x14ac:dyDescent="0.25">
      <c r="C7" s="323" t="s">
        <v>33</v>
      </c>
      <c r="D7" s="324"/>
      <c r="E7" s="325"/>
      <c r="F7" s="322" t="s">
        <v>10</v>
      </c>
      <c r="G7" s="322"/>
      <c r="K7" s="2"/>
    </row>
    <row r="8" spans="1:14" ht="38.25" x14ac:dyDescent="0.25">
      <c r="A8" s="15" t="s">
        <v>8</v>
      </c>
      <c r="B8" s="124" t="s">
        <v>12</v>
      </c>
      <c r="C8" s="126" t="s">
        <v>57</v>
      </c>
      <c r="D8" s="126" t="s">
        <v>9</v>
      </c>
      <c r="E8" s="127" t="s">
        <v>34</v>
      </c>
      <c r="F8" s="125" t="s">
        <v>31</v>
      </c>
      <c r="G8" s="125" t="s">
        <v>32</v>
      </c>
      <c r="H8" s="188" t="s">
        <v>120</v>
      </c>
      <c r="I8" s="188" t="s">
        <v>116</v>
      </c>
      <c r="J8" s="122" t="s">
        <v>37</v>
      </c>
      <c r="K8" s="2"/>
    </row>
    <row r="9" spans="1:14" ht="17.25" customHeight="1" x14ac:dyDescent="0.25">
      <c r="A9" s="1" t="s">
        <v>2</v>
      </c>
      <c r="B9" s="23" t="str">
        <f>IF('Detail SK'!J22&gt;0,'Detail SK'!J22,"")</f>
        <v/>
      </c>
      <c r="C9" s="121"/>
      <c r="D9" s="121"/>
      <c r="E9" s="121"/>
      <c r="F9" s="121"/>
      <c r="G9" s="121"/>
      <c r="H9" s="121"/>
      <c r="I9" s="121"/>
      <c r="J9" s="121" t="e">
        <f t="shared" ref="J9:J10" si="0">B9-C9-D9-E9-F9-G9</f>
        <v>#VALUE!</v>
      </c>
      <c r="K9" s="2"/>
    </row>
    <row r="10" spans="1:14" ht="17.25" customHeight="1" x14ac:dyDescent="0.25">
      <c r="A10" s="1" t="s">
        <v>58</v>
      </c>
      <c r="B10" s="23" t="str">
        <f>IF('Detail sP'!J22&gt;0,'Detail sP'!J22,"")</f>
        <v/>
      </c>
      <c r="C10" s="121"/>
      <c r="D10" s="121"/>
      <c r="E10" s="121"/>
      <c r="F10" s="121"/>
      <c r="G10" s="121"/>
      <c r="H10" s="121"/>
      <c r="I10" s="121"/>
      <c r="J10" s="121" t="e">
        <f t="shared" si="0"/>
        <v>#VALUE!</v>
      </c>
      <c r="K10" s="2"/>
    </row>
    <row r="11" spans="1:14" ht="17.25" customHeight="1" x14ac:dyDescent="0.25">
      <c r="A11" s="1" t="s">
        <v>1</v>
      </c>
      <c r="B11" s="23" t="str">
        <f>IF('Detail TAK'!H31&gt;0,'Detail TAK'!H31,"")</f>
        <v/>
      </c>
      <c r="C11" s="121"/>
      <c r="D11" s="121"/>
      <c r="E11" s="121"/>
      <c r="F11" s="121"/>
      <c r="G11" s="121"/>
      <c r="H11" s="121"/>
      <c r="I11" s="121"/>
      <c r="J11" s="121" t="e">
        <f>B11-C11-D11-E11-F11-G11</f>
        <v>#VALUE!</v>
      </c>
      <c r="K11" s="2"/>
      <c r="L11" s="22"/>
    </row>
    <row r="12" spans="1:14" ht="17.25" customHeight="1" x14ac:dyDescent="0.25">
      <c r="A12" s="1" t="s">
        <v>91</v>
      </c>
      <c r="B12" s="24"/>
      <c r="C12" s="121"/>
      <c r="D12" s="121"/>
      <c r="E12" s="121"/>
      <c r="F12" s="121"/>
      <c r="G12" s="121"/>
      <c r="H12" s="121"/>
      <c r="I12" s="121"/>
      <c r="J12" s="121">
        <f>B12-C12-D12-E12-F12-G12</f>
        <v>0</v>
      </c>
      <c r="K12" s="2"/>
      <c r="L12" s="22"/>
    </row>
    <row r="13" spans="1:14" ht="17.25" customHeight="1" x14ac:dyDescent="0.25">
      <c r="A13" s="1" t="s">
        <v>6</v>
      </c>
      <c r="B13" s="23">
        <f>IF(Sachaufwand!C40&gt;0,Sachaufwand!C40,0)</f>
        <v>0</v>
      </c>
      <c r="C13" s="121"/>
      <c r="D13" s="121"/>
      <c r="E13" s="121"/>
      <c r="F13" s="121"/>
      <c r="G13" s="121"/>
      <c r="H13" s="121"/>
      <c r="I13" s="121"/>
      <c r="J13" s="121">
        <f>B13-C13-D13-E13-F13-G13</f>
        <v>0</v>
      </c>
      <c r="K13" s="2"/>
    </row>
    <row r="14" spans="1:14" ht="17.25" customHeight="1" x14ac:dyDescent="0.25">
      <c r="A14" s="1" t="s">
        <v>40</v>
      </c>
      <c r="B14" s="23" t="str">
        <f>IF('Materialaufw.-Investitionen-BMK'!C9&gt;0,'Materialaufw.-Investitionen-BMK'!C9,"")</f>
        <v/>
      </c>
      <c r="C14" s="121"/>
      <c r="D14" s="121"/>
      <c r="E14" s="121"/>
      <c r="F14" s="121"/>
      <c r="G14" s="121"/>
      <c r="H14" s="121"/>
      <c r="I14" s="121"/>
      <c r="J14" s="121" t="e">
        <f>B14-C14-D14-E14-F14-G14</f>
        <v>#VALUE!</v>
      </c>
      <c r="K14" s="2"/>
    </row>
    <row r="15" spans="1:14" ht="17.25" customHeight="1" x14ac:dyDescent="0.25">
      <c r="A15" s="1" t="s">
        <v>38</v>
      </c>
      <c r="B15" s="23">
        <f>IF('Materialaufw.-Investitionen-BMK'!C23&gt;0,'Materialaufw.-Investitionen-BMK'!C23,0)</f>
        <v>0</v>
      </c>
      <c r="C15" s="121"/>
      <c r="D15" s="121"/>
      <c r="E15" s="121"/>
      <c r="F15" s="121"/>
      <c r="G15" s="121"/>
      <c r="H15" s="121"/>
      <c r="I15" s="121"/>
      <c r="J15" s="121">
        <f t="shared" ref="J15" si="1">B15-C15-D15-E15-F15-G15</f>
        <v>0</v>
      </c>
      <c r="K15" s="2"/>
    </row>
    <row r="16" spans="1:14" ht="23.25" customHeight="1" x14ac:dyDescent="0.25">
      <c r="A16" s="6" t="s">
        <v>11</v>
      </c>
      <c r="B16" s="3">
        <f>SUM(B9:B15)</f>
        <v>0</v>
      </c>
      <c r="C16" s="25">
        <f>SUM(C9:C15)</f>
        <v>0</v>
      </c>
      <c r="D16" s="25">
        <f t="shared" ref="D16:F16" si="2">SUM(D9:D15)</f>
        <v>0</v>
      </c>
      <c r="E16" s="25">
        <f t="shared" si="2"/>
        <v>0</v>
      </c>
      <c r="F16" s="25">
        <f t="shared" si="2"/>
        <v>0</v>
      </c>
      <c r="G16" s="25">
        <f>SUM(G9:G15)</f>
        <v>0</v>
      </c>
      <c r="H16" s="25">
        <f>SUM(H9:H15)</f>
        <v>0</v>
      </c>
      <c r="I16" s="25">
        <f>SUM(I9:I15)</f>
        <v>0</v>
      </c>
      <c r="J16" s="123">
        <f>IF(B16&lt;&gt;"",B16-SUM(C16:G16),"")</f>
        <v>0</v>
      </c>
      <c r="K16" s="2"/>
    </row>
    <row r="18" spans="1:16" ht="33" customHeight="1" x14ac:dyDescent="0.25">
      <c r="A18" s="339" t="s">
        <v>121</v>
      </c>
      <c r="B18" s="339"/>
      <c r="C18" s="128" t="e">
        <f>J11/B11</f>
        <v>#VALUE!</v>
      </c>
      <c r="E18" s="338" t="s">
        <v>117</v>
      </c>
      <c r="F18" s="338"/>
      <c r="G18" s="338"/>
      <c r="H18" s="338"/>
      <c r="I18" s="338"/>
      <c r="J18" s="338"/>
      <c r="K18" s="338"/>
      <c r="P18" s="26"/>
    </row>
    <row r="19" spans="1:16" ht="31.5" customHeight="1" x14ac:dyDescent="0.25">
      <c r="A19" s="339" t="s">
        <v>36</v>
      </c>
      <c r="B19" s="339"/>
      <c r="C19" s="128" t="str">
        <f>IF(((F16+C16+D16+E16+G16)&gt;1),(F16+C16+D16+E16+G16)/(B16-B15),"")</f>
        <v/>
      </c>
      <c r="E19" s="338"/>
      <c r="F19" s="338"/>
      <c r="G19" s="338"/>
      <c r="H19" s="338"/>
      <c r="I19" s="338"/>
      <c r="J19" s="338"/>
      <c r="K19" s="338"/>
    </row>
    <row r="20" spans="1:16" ht="10.5" customHeight="1" x14ac:dyDescent="0.25">
      <c r="B20" s="2"/>
      <c r="C20" s="2"/>
      <c r="E20" s="338"/>
      <c r="F20" s="338"/>
      <c r="G20" s="338"/>
      <c r="H20" s="338"/>
      <c r="I20" s="338"/>
      <c r="J20" s="338"/>
      <c r="K20" s="338"/>
    </row>
    <row r="21" spans="1:16" ht="15" customHeight="1" thickBot="1" x14ac:dyDescent="0.3">
      <c r="E21" s="338"/>
      <c r="F21" s="338"/>
      <c r="G21" s="338"/>
      <c r="H21" s="338"/>
      <c r="I21" s="338"/>
      <c r="J21" s="338"/>
      <c r="K21" s="338"/>
    </row>
    <row r="22" spans="1:16" ht="16.5" thickBot="1" x14ac:dyDescent="0.3">
      <c r="A22" s="326" t="s">
        <v>118</v>
      </c>
      <c r="B22" s="327"/>
      <c r="C22" s="189">
        <f>I16</f>
        <v>0</v>
      </c>
      <c r="E22" s="16"/>
      <c r="F22" s="16"/>
      <c r="G22" s="16"/>
      <c r="H22" s="16"/>
      <c r="I22" s="16"/>
      <c r="J22" s="16"/>
      <c r="K22" s="16"/>
    </row>
    <row r="23" spans="1:16" ht="15" customHeight="1" x14ac:dyDescent="0.25">
      <c r="A23" s="190" t="str">
        <f>"- bisher erhaltene AMS-Förderung"</f>
        <v>- bisher erhaltene AMS-Förderung</v>
      </c>
      <c r="B23" s="190"/>
      <c r="C23" s="191"/>
      <c r="K23" s="16"/>
    </row>
    <row r="24" spans="1:16" ht="30" x14ac:dyDescent="0.25">
      <c r="A24" s="192" t="s">
        <v>119</v>
      </c>
      <c r="B24" s="193"/>
      <c r="C24" s="194">
        <f>C22-C23</f>
        <v>0</v>
      </c>
    </row>
    <row r="25" spans="1:16" x14ac:dyDescent="0.25">
      <c r="B25" s="2"/>
      <c r="C25" s="2"/>
    </row>
    <row r="26" spans="1:16" ht="15" customHeight="1" x14ac:dyDescent="0.25">
      <c r="B26" s="2"/>
      <c r="C26" s="2"/>
    </row>
    <row r="27" spans="1:16" x14ac:dyDescent="0.25">
      <c r="A27" s="18" t="s">
        <v>27</v>
      </c>
      <c r="B27" s="333"/>
      <c r="C27" s="334"/>
    </row>
    <row r="28" spans="1:16" x14ac:dyDescent="0.25">
      <c r="A28" s="19" t="s">
        <v>28</v>
      </c>
      <c r="B28" s="320"/>
      <c r="C28" s="321"/>
    </row>
  </sheetData>
  <sheetProtection formatColumns="0" insertRows="0"/>
  <mergeCells count="14">
    <mergeCell ref="B28:C28"/>
    <mergeCell ref="F7:G7"/>
    <mergeCell ref="C7:E7"/>
    <mergeCell ref="A22:B22"/>
    <mergeCell ref="A1:K1"/>
    <mergeCell ref="E4:F4"/>
    <mergeCell ref="B4:D4"/>
    <mergeCell ref="B3:K3"/>
    <mergeCell ref="B27:C27"/>
    <mergeCell ref="B6:C6"/>
    <mergeCell ref="B5:D5"/>
    <mergeCell ref="E18:K21"/>
    <mergeCell ref="A19:B19"/>
    <mergeCell ref="A18:B18"/>
  </mergeCells>
  <printOptions horizontalCentered="1"/>
  <pageMargins left="0.31496062992125984" right="0.31496062992125984" top="0.78740157480314965" bottom="0.59055118110236227" header="0.31496062992125984" footer="0.31496062992125984"/>
  <pageSetup paperSize="9" scale="96" orientation="landscape" verticalDpi="4294967295" r:id="rId1"/>
  <headerFooter>
    <oddFooter>&amp;L&amp;8Arbeitsmarktservice Steiermark, Förderungen&amp;R&amp;8SÖB/Ü-Finanzplan - Formular Stand November 2019</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O26"/>
  <sheetViews>
    <sheetView zoomScaleNormal="100" workbookViewId="0">
      <pane ySplit="2" topLeftCell="A3" activePane="bottomLeft" state="frozen"/>
      <selection sqref="A1:I1"/>
      <selection pane="bottomLeft" activeCell="K7" sqref="K7:K22"/>
    </sheetView>
  </sheetViews>
  <sheetFormatPr baseColWidth="10" defaultRowHeight="15" x14ac:dyDescent="0.25"/>
  <cols>
    <col min="1" max="1" width="18.140625" style="30" customWidth="1"/>
    <col min="2" max="2" width="25" style="30" customWidth="1"/>
    <col min="3" max="3" width="15.140625" style="32" customWidth="1"/>
    <col min="4" max="4" width="10.28515625" style="33" customWidth="1"/>
    <col min="5" max="5" width="10.5703125" style="33" customWidth="1"/>
    <col min="6" max="6" width="12.140625" style="34" customWidth="1"/>
    <col min="7" max="7" width="10.42578125" style="34" customWidth="1"/>
    <col min="8" max="9" width="14.140625" style="27" customWidth="1"/>
    <col min="10" max="10" width="13" style="27" customWidth="1"/>
    <col min="11" max="11" width="12.85546875" style="30" customWidth="1"/>
    <col min="12" max="12" width="13.42578125" style="30" customWidth="1"/>
    <col min="13" max="13" width="14.140625" style="30" customWidth="1"/>
    <col min="14" max="14" width="13.42578125" style="30" customWidth="1"/>
    <col min="15" max="16384" width="11.42578125" style="30"/>
  </cols>
  <sheetData>
    <row r="1" spans="1:15" s="28" customFormat="1" ht="36" customHeight="1" x14ac:dyDescent="0.25">
      <c r="A1" s="340" t="s">
        <v>56</v>
      </c>
      <c r="B1" s="341"/>
      <c r="C1" s="341"/>
      <c r="D1" s="341"/>
      <c r="E1" s="342"/>
      <c r="F1" s="36"/>
      <c r="G1" s="36"/>
      <c r="H1" s="36"/>
      <c r="I1" s="36"/>
      <c r="J1" s="37"/>
      <c r="K1" s="38"/>
    </row>
    <row r="2" spans="1:15" s="29" customFormat="1" ht="30" x14ac:dyDescent="0.25">
      <c r="A2" s="343" t="s">
        <v>41</v>
      </c>
      <c r="B2" s="344"/>
      <c r="C2" s="39" t="s">
        <v>42</v>
      </c>
      <c r="D2" s="39" t="s">
        <v>95</v>
      </c>
      <c r="E2" s="40" t="s">
        <v>43</v>
      </c>
      <c r="F2" s="36"/>
      <c r="G2" s="36"/>
      <c r="H2" s="41"/>
      <c r="I2" s="41"/>
      <c r="J2" s="42" t="s">
        <v>44</v>
      </c>
      <c r="K2" s="41"/>
    </row>
    <row r="3" spans="1:15" s="27" customFormat="1" ht="18.75" x14ac:dyDescent="0.25">
      <c r="A3" s="43"/>
      <c r="B3" s="44" t="s">
        <v>45</v>
      </c>
      <c r="C3" s="45"/>
      <c r="D3" s="46"/>
      <c r="E3" s="91">
        <f>C3+D3</f>
        <v>0</v>
      </c>
      <c r="F3" s="36"/>
      <c r="G3" s="36"/>
      <c r="H3" s="36"/>
      <c r="I3" s="36"/>
      <c r="J3" s="47">
        <v>38</v>
      </c>
      <c r="K3" s="36"/>
    </row>
    <row r="4" spans="1:15" s="27" customFormat="1" x14ac:dyDescent="0.25">
      <c r="A4" s="48"/>
      <c r="B4" s="49" t="s">
        <v>46</v>
      </c>
      <c r="C4" s="50"/>
      <c r="D4" s="51"/>
      <c r="E4" s="92">
        <f>C4+D4</f>
        <v>0</v>
      </c>
      <c r="F4" s="36"/>
      <c r="G4" s="36"/>
      <c r="H4" s="36"/>
      <c r="I4" s="36"/>
      <c r="J4" s="36"/>
      <c r="K4" s="52"/>
      <c r="L4" s="30"/>
      <c r="M4" s="30"/>
      <c r="N4" s="30"/>
      <c r="O4" s="30"/>
    </row>
    <row r="5" spans="1:15" s="27" customFormat="1" ht="15.75" thickBot="1" x14ac:dyDescent="0.3">
      <c r="A5" s="53"/>
      <c r="B5" s="54"/>
      <c r="C5" s="55"/>
      <c r="D5" s="56"/>
      <c r="E5" s="93">
        <f>C5+D5</f>
        <v>0</v>
      </c>
      <c r="F5" s="36"/>
      <c r="G5" s="36"/>
      <c r="H5" s="36"/>
      <c r="I5" s="36"/>
      <c r="J5" s="36"/>
      <c r="K5" s="52"/>
      <c r="L5" s="30"/>
      <c r="M5" s="30"/>
      <c r="N5" s="30"/>
      <c r="O5" s="30"/>
    </row>
    <row r="6" spans="1:15" s="27" customFormat="1" ht="15.75" thickBot="1" x14ac:dyDescent="0.3">
      <c r="A6" s="57"/>
      <c r="B6" s="58"/>
      <c r="C6" s="59"/>
      <c r="D6" s="59"/>
      <c r="E6" s="59"/>
      <c r="F6" s="36"/>
      <c r="G6" s="36"/>
      <c r="H6" s="60"/>
      <c r="I6" s="60"/>
      <c r="J6" s="36"/>
      <c r="K6" s="52"/>
      <c r="L6" s="30"/>
      <c r="M6" s="30"/>
      <c r="N6" s="30"/>
      <c r="O6" s="30"/>
    </row>
    <row r="7" spans="1:15" x14ac:dyDescent="0.25">
      <c r="A7" s="61">
        <v>1</v>
      </c>
      <c r="B7" s="61">
        <v>2</v>
      </c>
      <c r="C7" s="61">
        <v>3</v>
      </c>
      <c r="D7" s="62">
        <v>4</v>
      </c>
      <c r="E7" s="63">
        <v>5</v>
      </c>
      <c r="F7" s="61">
        <v>7</v>
      </c>
      <c r="G7" s="61">
        <v>8</v>
      </c>
      <c r="H7" s="61">
        <v>9</v>
      </c>
      <c r="I7" s="61">
        <v>10</v>
      </c>
      <c r="J7" s="61">
        <v>11</v>
      </c>
      <c r="K7" s="61">
        <v>12</v>
      </c>
    </row>
    <row r="8" spans="1:15" ht="60.75" thickBot="1" x14ac:dyDescent="0.3">
      <c r="A8" s="64" t="s">
        <v>47</v>
      </c>
      <c r="B8" s="64" t="s">
        <v>48</v>
      </c>
      <c r="C8" s="65" t="s">
        <v>49</v>
      </c>
      <c r="D8" s="66" t="s">
        <v>50</v>
      </c>
      <c r="E8" s="67" t="s">
        <v>51</v>
      </c>
      <c r="F8" s="68" t="s">
        <v>52</v>
      </c>
      <c r="G8" s="65" t="s">
        <v>53</v>
      </c>
      <c r="H8" s="132" t="s">
        <v>92</v>
      </c>
      <c r="I8" s="134" t="s">
        <v>93</v>
      </c>
      <c r="J8" s="94" t="s">
        <v>54</v>
      </c>
      <c r="K8" s="197" t="s">
        <v>122</v>
      </c>
    </row>
    <row r="9" spans="1:15" s="31" customFormat="1" x14ac:dyDescent="0.25">
      <c r="A9" s="69"/>
      <c r="B9" s="70"/>
      <c r="C9" s="70"/>
      <c r="D9" s="71"/>
      <c r="E9" s="72"/>
      <c r="F9" s="73"/>
      <c r="G9" s="73"/>
      <c r="H9" s="88"/>
      <c r="I9" s="135">
        <v>1</v>
      </c>
      <c r="J9" s="138">
        <f>H9*I9</f>
        <v>0</v>
      </c>
      <c r="K9" s="198"/>
      <c r="L9" s="30"/>
      <c r="M9" s="30"/>
      <c r="N9" s="30"/>
      <c r="O9" s="30"/>
    </row>
    <row r="10" spans="1:15" s="31" customFormat="1" x14ac:dyDescent="0.25">
      <c r="A10" s="74"/>
      <c r="B10" s="75"/>
      <c r="C10" s="75"/>
      <c r="D10" s="76"/>
      <c r="E10" s="77"/>
      <c r="F10" s="78"/>
      <c r="G10" s="78"/>
      <c r="H10" s="89"/>
      <c r="I10" s="136">
        <v>1</v>
      </c>
      <c r="J10" s="138">
        <f t="shared" ref="J10:J21" si="0">H10*I10</f>
        <v>0</v>
      </c>
      <c r="K10" s="198"/>
      <c r="L10" s="30"/>
      <c r="M10" s="30"/>
      <c r="N10" s="30"/>
      <c r="O10" s="30"/>
    </row>
    <row r="11" spans="1:15" s="31" customFormat="1" x14ac:dyDescent="0.25">
      <c r="A11" s="74"/>
      <c r="B11" s="75"/>
      <c r="C11" s="75"/>
      <c r="D11" s="76"/>
      <c r="E11" s="77"/>
      <c r="F11" s="78"/>
      <c r="G11" s="78"/>
      <c r="H11" s="89"/>
      <c r="I11" s="136">
        <v>1</v>
      </c>
      <c r="J11" s="138">
        <f t="shared" si="0"/>
        <v>0</v>
      </c>
      <c r="K11" s="198"/>
      <c r="L11" s="30"/>
      <c r="M11" s="30"/>
      <c r="N11" s="30"/>
      <c r="O11" s="30"/>
    </row>
    <row r="12" spans="1:15" s="31" customFormat="1" x14ac:dyDescent="0.25">
      <c r="A12" s="74"/>
      <c r="B12" s="75"/>
      <c r="C12" s="75"/>
      <c r="D12" s="76"/>
      <c r="E12" s="77"/>
      <c r="F12" s="78"/>
      <c r="G12" s="78"/>
      <c r="H12" s="89"/>
      <c r="I12" s="136">
        <v>1</v>
      </c>
      <c r="J12" s="138">
        <f t="shared" si="0"/>
        <v>0</v>
      </c>
      <c r="K12" s="198"/>
      <c r="L12" s="30"/>
      <c r="M12" s="30"/>
      <c r="N12" s="30"/>
      <c r="O12" s="30"/>
    </row>
    <row r="13" spans="1:15" s="31" customFormat="1" x14ac:dyDescent="0.25">
      <c r="A13" s="74"/>
      <c r="B13" s="75"/>
      <c r="C13" s="75"/>
      <c r="D13" s="76"/>
      <c r="E13" s="77"/>
      <c r="F13" s="78"/>
      <c r="G13" s="78"/>
      <c r="H13" s="89"/>
      <c r="I13" s="136">
        <v>1</v>
      </c>
      <c r="J13" s="138">
        <f t="shared" si="0"/>
        <v>0</v>
      </c>
      <c r="K13" s="198"/>
      <c r="L13" s="30"/>
      <c r="M13" s="30"/>
      <c r="N13" s="30"/>
      <c r="O13" s="30"/>
    </row>
    <row r="14" spans="1:15" s="31" customFormat="1" x14ac:dyDescent="0.25">
      <c r="A14" s="74"/>
      <c r="B14" s="75"/>
      <c r="C14" s="75"/>
      <c r="D14" s="76"/>
      <c r="E14" s="77"/>
      <c r="F14" s="78"/>
      <c r="G14" s="78"/>
      <c r="H14" s="89"/>
      <c r="I14" s="136">
        <v>1</v>
      </c>
      <c r="J14" s="138">
        <f t="shared" si="0"/>
        <v>0</v>
      </c>
      <c r="K14" s="198"/>
      <c r="L14" s="30"/>
      <c r="M14" s="30"/>
      <c r="N14" s="30"/>
      <c r="O14" s="30"/>
    </row>
    <row r="15" spans="1:15" s="31" customFormat="1" x14ac:dyDescent="0.25">
      <c r="A15" s="74"/>
      <c r="B15" s="75"/>
      <c r="C15" s="75"/>
      <c r="D15" s="76"/>
      <c r="E15" s="77"/>
      <c r="F15" s="78"/>
      <c r="G15" s="78"/>
      <c r="H15" s="89"/>
      <c r="I15" s="136">
        <v>1</v>
      </c>
      <c r="J15" s="138">
        <f t="shared" si="0"/>
        <v>0</v>
      </c>
      <c r="K15" s="198"/>
      <c r="L15" s="30"/>
      <c r="M15" s="30"/>
      <c r="N15" s="30"/>
      <c r="O15" s="30"/>
    </row>
    <row r="16" spans="1:15" s="31" customFormat="1" x14ac:dyDescent="0.25">
      <c r="A16" s="74"/>
      <c r="B16" s="75"/>
      <c r="C16" s="75"/>
      <c r="D16" s="76"/>
      <c r="E16" s="77"/>
      <c r="F16" s="78"/>
      <c r="G16" s="78"/>
      <c r="H16" s="89"/>
      <c r="I16" s="136">
        <v>1</v>
      </c>
      <c r="J16" s="138">
        <f t="shared" si="0"/>
        <v>0</v>
      </c>
      <c r="K16" s="198"/>
      <c r="L16" s="30"/>
      <c r="M16" s="30"/>
      <c r="N16" s="30"/>
      <c r="O16" s="30"/>
    </row>
    <row r="17" spans="1:15" s="31" customFormat="1" x14ac:dyDescent="0.25">
      <c r="A17" s="74"/>
      <c r="B17" s="75"/>
      <c r="C17" s="75"/>
      <c r="D17" s="76"/>
      <c r="E17" s="77"/>
      <c r="F17" s="78"/>
      <c r="G17" s="78"/>
      <c r="H17" s="89"/>
      <c r="I17" s="136">
        <v>1</v>
      </c>
      <c r="J17" s="138">
        <f t="shared" si="0"/>
        <v>0</v>
      </c>
      <c r="K17" s="198"/>
      <c r="L17" s="30"/>
      <c r="M17" s="30"/>
      <c r="N17" s="30"/>
      <c r="O17" s="30"/>
    </row>
    <row r="18" spans="1:15" s="31" customFormat="1" x14ac:dyDescent="0.25">
      <c r="A18" s="74"/>
      <c r="B18" s="75"/>
      <c r="C18" s="75"/>
      <c r="D18" s="76"/>
      <c r="E18" s="77"/>
      <c r="F18" s="78"/>
      <c r="G18" s="78"/>
      <c r="H18" s="89"/>
      <c r="I18" s="136">
        <v>1</v>
      </c>
      <c r="J18" s="138">
        <f t="shared" si="0"/>
        <v>0</v>
      </c>
      <c r="K18" s="198"/>
      <c r="L18" s="30"/>
      <c r="M18" s="30"/>
      <c r="N18" s="30"/>
      <c r="O18" s="30"/>
    </row>
    <row r="19" spans="1:15" s="31" customFormat="1" x14ac:dyDescent="0.25">
      <c r="A19" s="74"/>
      <c r="B19" s="75"/>
      <c r="C19" s="75"/>
      <c r="D19" s="76"/>
      <c r="E19" s="77"/>
      <c r="F19" s="78"/>
      <c r="G19" s="78"/>
      <c r="H19" s="89"/>
      <c r="I19" s="136">
        <v>1</v>
      </c>
      <c r="J19" s="138">
        <f t="shared" si="0"/>
        <v>0</v>
      </c>
      <c r="K19" s="198"/>
      <c r="L19" s="30"/>
      <c r="M19" s="30"/>
      <c r="N19" s="30"/>
      <c r="O19" s="30"/>
    </row>
    <row r="20" spans="1:15" s="31" customFormat="1" x14ac:dyDescent="0.25">
      <c r="A20" s="74"/>
      <c r="B20" s="75"/>
      <c r="C20" s="75"/>
      <c r="D20" s="76"/>
      <c r="E20" s="77"/>
      <c r="F20" s="78"/>
      <c r="G20" s="78"/>
      <c r="H20" s="89"/>
      <c r="I20" s="136">
        <v>1</v>
      </c>
      <c r="J20" s="138">
        <f t="shared" si="0"/>
        <v>0</v>
      </c>
      <c r="K20" s="198"/>
      <c r="L20" s="30"/>
      <c r="M20" s="30"/>
      <c r="N20" s="30"/>
      <c r="O20" s="30"/>
    </row>
    <row r="21" spans="1:15" s="31" customFormat="1" x14ac:dyDescent="0.25">
      <c r="A21" s="79"/>
      <c r="B21" s="80"/>
      <c r="C21" s="80"/>
      <c r="D21" s="81"/>
      <c r="E21" s="82"/>
      <c r="F21" s="83"/>
      <c r="G21" s="83"/>
      <c r="H21" s="90"/>
      <c r="I21" s="137">
        <v>1</v>
      </c>
      <c r="J21" s="138">
        <f t="shared" si="0"/>
        <v>0</v>
      </c>
      <c r="K21" s="199"/>
      <c r="L21" s="30"/>
      <c r="M21" s="30"/>
      <c r="N21" s="30"/>
      <c r="O21" s="30"/>
    </row>
    <row r="22" spans="1:15" x14ac:dyDescent="0.25">
      <c r="A22" s="52"/>
      <c r="B22" s="52"/>
      <c r="C22" s="84"/>
      <c r="D22" s="85"/>
      <c r="E22" s="85"/>
      <c r="F22" s="86"/>
      <c r="G22" s="86"/>
      <c r="H22" s="133" t="s">
        <v>3</v>
      </c>
      <c r="I22" s="133"/>
      <c r="J22" s="139">
        <f>SUM(J9:J21)</f>
        <v>0</v>
      </c>
      <c r="K22" s="201">
        <f>SUM(K9:K21)</f>
        <v>0</v>
      </c>
    </row>
    <row r="23" spans="1:15" s="35" customFormat="1" x14ac:dyDescent="0.25">
      <c r="A23" s="87"/>
      <c r="B23" s="85"/>
      <c r="C23" s="85"/>
      <c r="D23" s="85"/>
      <c r="E23" s="85"/>
      <c r="F23" s="85"/>
      <c r="G23" s="85"/>
      <c r="H23" s="85"/>
      <c r="I23" s="85"/>
      <c r="J23" s="85"/>
      <c r="K23" s="52"/>
      <c r="L23" s="30"/>
      <c r="M23" s="30"/>
      <c r="N23" s="30"/>
      <c r="O23" s="30"/>
    </row>
    <row r="24" spans="1:15" s="35" customFormat="1" x14ac:dyDescent="0.25">
      <c r="A24" s="87"/>
      <c r="B24" s="85"/>
      <c r="C24" s="85"/>
      <c r="D24" s="85"/>
      <c r="E24" s="85"/>
      <c r="F24" s="85"/>
      <c r="G24" s="85"/>
      <c r="H24" s="85"/>
      <c r="I24" s="85"/>
      <c r="J24" s="85"/>
      <c r="K24" s="52"/>
      <c r="L24" s="30"/>
      <c r="M24" s="30"/>
      <c r="N24" s="30"/>
      <c r="O24" s="30"/>
    </row>
    <row r="25" spans="1:15" x14ac:dyDescent="0.25">
      <c r="A25" s="52"/>
      <c r="B25" s="52"/>
      <c r="C25" s="84"/>
      <c r="D25" s="85"/>
      <c r="E25" s="85"/>
      <c r="F25" s="86"/>
      <c r="G25" s="86"/>
      <c r="H25" s="36"/>
      <c r="I25" s="36"/>
      <c r="J25" s="36"/>
      <c r="K25" s="52"/>
    </row>
    <row r="26" spans="1:15" x14ac:dyDescent="0.25">
      <c r="A26" s="52"/>
      <c r="B26" s="52"/>
      <c r="C26" s="84"/>
      <c r="D26" s="85"/>
      <c r="E26" s="85"/>
      <c r="F26" s="86"/>
      <c r="G26" s="86"/>
      <c r="H26" s="36"/>
      <c r="I26" s="36"/>
      <c r="J26" s="36"/>
      <c r="K26" s="52"/>
    </row>
  </sheetData>
  <sheetProtection formatColumns="0"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0" orientation="landscape" verticalDpi="4294967295" r:id="rId1"/>
  <headerFooter>
    <oddFooter>&amp;L&amp;8Arbeitsmarktservice Steiermark, Förderungen&amp;C&amp;8&amp;F&amp;R&amp;8SÖB/Ü-Finanzplan - Formular Stand November 2019</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N26"/>
  <sheetViews>
    <sheetView zoomScaleNormal="100" workbookViewId="0">
      <pane ySplit="2" topLeftCell="A3" activePane="bottomLeft" state="frozen"/>
      <selection sqref="A1:I1"/>
      <selection pane="bottomLeft" activeCell="L12" sqref="L12"/>
    </sheetView>
  </sheetViews>
  <sheetFormatPr baseColWidth="10" defaultRowHeight="15" x14ac:dyDescent="0.25"/>
  <cols>
    <col min="1" max="1" width="18.140625" style="30" customWidth="1"/>
    <col min="2" max="2" width="25" style="30" customWidth="1"/>
    <col min="3" max="3" width="15.140625" style="32" customWidth="1"/>
    <col min="4" max="4" width="10.28515625" style="33" customWidth="1"/>
    <col min="5" max="5" width="10.5703125" style="33" customWidth="1"/>
    <col min="6" max="6" width="12.140625" style="34" customWidth="1"/>
    <col min="7" max="7" width="10.42578125" style="34" customWidth="1"/>
    <col min="8" max="9" width="14.140625" style="27" customWidth="1"/>
    <col min="10" max="10" width="13" style="27" customWidth="1"/>
    <col min="11" max="11" width="13.42578125" style="30" customWidth="1"/>
    <col min="12" max="12" width="14.140625" style="30" customWidth="1"/>
    <col min="13" max="13" width="13.42578125" style="30" customWidth="1"/>
    <col min="14" max="16384" width="11.42578125" style="30"/>
  </cols>
  <sheetData>
    <row r="1" spans="1:14" s="28" customFormat="1" ht="36" customHeight="1" x14ac:dyDescent="0.25">
      <c r="A1" s="340" t="s">
        <v>94</v>
      </c>
      <c r="B1" s="341"/>
      <c r="C1" s="341"/>
      <c r="D1" s="341"/>
      <c r="E1" s="342"/>
      <c r="F1" s="36"/>
      <c r="G1" s="36"/>
      <c r="H1" s="36"/>
      <c r="I1" s="36"/>
      <c r="J1" s="37"/>
    </row>
    <row r="2" spans="1:14" s="29" customFormat="1" ht="30" x14ac:dyDescent="0.25">
      <c r="A2" s="343" t="s">
        <v>41</v>
      </c>
      <c r="B2" s="344"/>
      <c r="C2" s="39" t="s">
        <v>42</v>
      </c>
      <c r="D2" s="39" t="s">
        <v>95</v>
      </c>
      <c r="E2" s="40" t="s">
        <v>43</v>
      </c>
      <c r="F2" s="36"/>
      <c r="G2" s="36"/>
      <c r="H2" s="41"/>
      <c r="I2" s="41"/>
      <c r="J2" s="42" t="s">
        <v>44</v>
      </c>
    </row>
    <row r="3" spans="1:14" s="27" customFormat="1" ht="18.75" x14ac:dyDescent="0.25">
      <c r="A3" s="43"/>
      <c r="B3" s="44" t="s">
        <v>45</v>
      </c>
      <c r="C3" s="45"/>
      <c r="D3" s="46"/>
      <c r="E3" s="91">
        <f>C3+D3</f>
        <v>0</v>
      </c>
      <c r="F3" s="36"/>
      <c r="G3" s="36"/>
      <c r="H3" s="36"/>
      <c r="I3" s="36"/>
      <c r="J3" s="47">
        <v>38</v>
      </c>
    </row>
    <row r="4" spans="1:14" s="27" customFormat="1" x14ac:dyDescent="0.25">
      <c r="A4" s="48"/>
      <c r="B4" s="49" t="s">
        <v>46</v>
      </c>
      <c r="C4" s="50"/>
      <c r="D4" s="51"/>
      <c r="E4" s="92">
        <f>C4+D4</f>
        <v>0</v>
      </c>
      <c r="F4" s="36"/>
      <c r="G4" s="36"/>
      <c r="H4" s="36"/>
      <c r="I4" s="36"/>
      <c r="J4" s="36"/>
      <c r="K4" s="30"/>
      <c r="L4" s="30"/>
      <c r="M4" s="30"/>
      <c r="N4" s="30"/>
    </row>
    <row r="5" spans="1:14" s="27" customFormat="1" ht="15.75" thickBot="1" x14ac:dyDescent="0.3">
      <c r="A5" s="53"/>
      <c r="B5" s="54"/>
      <c r="C5" s="55"/>
      <c r="D5" s="56"/>
      <c r="E5" s="93">
        <f>C5+D5</f>
        <v>0</v>
      </c>
      <c r="F5" s="36"/>
      <c r="G5" s="36"/>
      <c r="H5" s="36"/>
      <c r="I5" s="36"/>
      <c r="J5" s="36"/>
      <c r="K5" s="30"/>
      <c r="L5" s="30"/>
      <c r="M5" s="30"/>
      <c r="N5" s="30"/>
    </row>
    <row r="6" spans="1:14" s="27" customFormat="1" ht="15.75" thickBot="1" x14ac:dyDescent="0.3">
      <c r="A6" s="57"/>
      <c r="B6" s="58"/>
      <c r="C6" s="59"/>
      <c r="D6" s="59"/>
      <c r="E6" s="59"/>
      <c r="F6" s="36"/>
      <c r="G6" s="36"/>
      <c r="H6" s="60"/>
      <c r="I6" s="60"/>
      <c r="J6" s="36"/>
      <c r="K6" s="30"/>
      <c r="L6" s="30"/>
      <c r="M6" s="30"/>
      <c r="N6" s="30"/>
    </row>
    <row r="7" spans="1:14" x14ac:dyDescent="0.25">
      <c r="A7" s="61">
        <v>1</v>
      </c>
      <c r="B7" s="61">
        <v>2</v>
      </c>
      <c r="C7" s="61">
        <v>3</v>
      </c>
      <c r="D7" s="62">
        <v>4</v>
      </c>
      <c r="E7" s="63">
        <v>5</v>
      </c>
      <c r="F7" s="61">
        <v>7</v>
      </c>
      <c r="G7" s="61">
        <v>8</v>
      </c>
      <c r="H7" s="61">
        <v>9</v>
      </c>
      <c r="I7" s="61">
        <v>10</v>
      </c>
      <c r="J7" s="61">
        <v>11</v>
      </c>
    </row>
    <row r="8" spans="1:14" ht="60.75" thickBot="1" x14ac:dyDescent="0.3">
      <c r="A8" s="64" t="s">
        <v>47</v>
      </c>
      <c r="B8" s="64" t="s">
        <v>48</v>
      </c>
      <c r="C8" s="65" t="s">
        <v>49</v>
      </c>
      <c r="D8" s="66" t="s">
        <v>50</v>
      </c>
      <c r="E8" s="67" t="s">
        <v>51</v>
      </c>
      <c r="F8" s="68" t="s">
        <v>52</v>
      </c>
      <c r="G8" s="65" t="s">
        <v>53</v>
      </c>
      <c r="H8" s="132" t="s">
        <v>92</v>
      </c>
      <c r="I8" s="134" t="s">
        <v>93</v>
      </c>
      <c r="J8" s="94" t="s">
        <v>54</v>
      </c>
    </row>
    <row r="9" spans="1:14" s="31" customFormat="1" x14ac:dyDescent="0.25">
      <c r="A9" s="69"/>
      <c r="B9" s="70"/>
      <c r="C9" s="70"/>
      <c r="D9" s="71"/>
      <c r="E9" s="72"/>
      <c r="F9" s="73"/>
      <c r="G9" s="73"/>
      <c r="H9" s="88"/>
      <c r="I9" s="135">
        <v>1</v>
      </c>
      <c r="J9" s="138">
        <f>H9*I9</f>
        <v>0</v>
      </c>
      <c r="K9" s="30"/>
      <c r="L9" s="30"/>
      <c r="M9" s="30"/>
      <c r="N9" s="30"/>
    </row>
    <row r="10" spans="1:14" s="31" customFormat="1" x14ac:dyDescent="0.25">
      <c r="A10" s="74"/>
      <c r="B10" s="75"/>
      <c r="C10" s="75"/>
      <c r="D10" s="76"/>
      <c r="E10" s="77"/>
      <c r="F10" s="78"/>
      <c r="G10" s="78"/>
      <c r="H10" s="89"/>
      <c r="I10" s="136">
        <v>1</v>
      </c>
      <c r="J10" s="138">
        <f t="shared" ref="J10:J21" si="0">H10*I10</f>
        <v>0</v>
      </c>
      <c r="K10" s="30"/>
      <c r="L10" s="30"/>
      <c r="M10" s="30"/>
      <c r="N10" s="30"/>
    </row>
    <row r="11" spans="1:14" s="31" customFormat="1" x14ac:dyDescent="0.25">
      <c r="A11" s="74"/>
      <c r="B11" s="75"/>
      <c r="C11" s="75"/>
      <c r="D11" s="76"/>
      <c r="E11" s="77"/>
      <c r="F11" s="78"/>
      <c r="G11" s="78"/>
      <c r="H11" s="89"/>
      <c r="I11" s="136">
        <v>1</v>
      </c>
      <c r="J11" s="138">
        <f t="shared" si="0"/>
        <v>0</v>
      </c>
      <c r="K11" s="30"/>
      <c r="L11" s="30"/>
      <c r="M11" s="30"/>
      <c r="N11" s="30"/>
    </row>
    <row r="12" spans="1:14" s="31" customFormat="1" x14ac:dyDescent="0.25">
      <c r="A12" s="74"/>
      <c r="B12" s="75"/>
      <c r="C12" s="75"/>
      <c r="D12" s="76"/>
      <c r="E12" s="77"/>
      <c r="F12" s="78"/>
      <c r="G12" s="78"/>
      <c r="H12" s="89"/>
      <c r="I12" s="136">
        <v>1</v>
      </c>
      <c r="J12" s="138">
        <f t="shared" si="0"/>
        <v>0</v>
      </c>
      <c r="K12" s="30"/>
      <c r="L12" s="30"/>
      <c r="M12" s="30"/>
      <c r="N12" s="30"/>
    </row>
    <row r="13" spans="1:14" s="31" customFormat="1" x14ac:dyDescent="0.25">
      <c r="A13" s="74"/>
      <c r="B13" s="75"/>
      <c r="C13" s="75"/>
      <c r="D13" s="76"/>
      <c r="E13" s="77"/>
      <c r="F13" s="78"/>
      <c r="G13" s="78"/>
      <c r="H13" s="89"/>
      <c r="I13" s="136">
        <v>1</v>
      </c>
      <c r="J13" s="138">
        <f t="shared" si="0"/>
        <v>0</v>
      </c>
      <c r="K13" s="30"/>
      <c r="L13" s="30"/>
      <c r="M13" s="30"/>
      <c r="N13" s="30"/>
    </row>
    <row r="14" spans="1:14" s="31" customFormat="1" x14ac:dyDescent="0.25">
      <c r="A14" s="74"/>
      <c r="B14" s="75"/>
      <c r="C14" s="75"/>
      <c r="D14" s="76"/>
      <c r="E14" s="77"/>
      <c r="F14" s="78"/>
      <c r="G14" s="78"/>
      <c r="H14" s="89"/>
      <c r="I14" s="136">
        <v>1</v>
      </c>
      <c r="J14" s="138">
        <f t="shared" si="0"/>
        <v>0</v>
      </c>
      <c r="K14" s="30"/>
      <c r="L14" s="30"/>
      <c r="M14" s="30"/>
      <c r="N14" s="30"/>
    </row>
    <row r="15" spans="1:14" s="31" customFormat="1" x14ac:dyDescent="0.25">
      <c r="A15" s="74"/>
      <c r="B15" s="75"/>
      <c r="C15" s="75"/>
      <c r="D15" s="76"/>
      <c r="E15" s="77"/>
      <c r="F15" s="78"/>
      <c r="G15" s="78"/>
      <c r="H15" s="89"/>
      <c r="I15" s="136">
        <v>1</v>
      </c>
      <c r="J15" s="138">
        <f t="shared" si="0"/>
        <v>0</v>
      </c>
      <c r="K15" s="30"/>
      <c r="L15" s="30"/>
      <c r="M15" s="30"/>
      <c r="N15" s="30"/>
    </row>
    <row r="16" spans="1:14" s="31" customFormat="1" x14ac:dyDescent="0.25">
      <c r="A16" s="74"/>
      <c r="B16" s="75"/>
      <c r="C16" s="75"/>
      <c r="D16" s="76"/>
      <c r="E16" s="77"/>
      <c r="F16" s="78"/>
      <c r="G16" s="78"/>
      <c r="H16" s="89"/>
      <c r="I16" s="136">
        <v>1</v>
      </c>
      <c r="J16" s="138">
        <f t="shared" si="0"/>
        <v>0</v>
      </c>
      <c r="K16" s="30"/>
      <c r="L16" s="30"/>
      <c r="M16" s="30"/>
      <c r="N16" s="30"/>
    </row>
    <row r="17" spans="1:14" s="31" customFormat="1" x14ac:dyDescent="0.25">
      <c r="A17" s="74"/>
      <c r="B17" s="75"/>
      <c r="C17" s="75"/>
      <c r="D17" s="76"/>
      <c r="E17" s="77"/>
      <c r="F17" s="78"/>
      <c r="G17" s="78"/>
      <c r="H17" s="89"/>
      <c r="I17" s="136">
        <v>1</v>
      </c>
      <c r="J17" s="138">
        <f t="shared" si="0"/>
        <v>0</v>
      </c>
      <c r="K17" s="30"/>
      <c r="L17" s="30"/>
      <c r="M17" s="30"/>
      <c r="N17" s="30"/>
    </row>
    <row r="18" spans="1:14" s="31" customFormat="1" x14ac:dyDescent="0.25">
      <c r="A18" s="74"/>
      <c r="B18" s="75"/>
      <c r="C18" s="75"/>
      <c r="D18" s="76"/>
      <c r="E18" s="77"/>
      <c r="F18" s="78"/>
      <c r="G18" s="78"/>
      <c r="H18" s="89"/>
      <c r="I18" s="136">
        <v>1</v>
      </c>
      <c r="J18" s="138">
        <f t="shared" si="0"/>
        <v>0</v>
      </c>
      <c r="K18" s="30"/>
      <c r="L18" s="30"/>
      <c r="M18" s="30"/>
      <c r="N18" s="30"/>
    </row>
    <row r="19" spans="1:14" s="31" customFormat="1" x14ac:dyDescent="0.25">
      <c r="A19" s="74"/>
      <c r="B19" s="75"/>
      <c r="C19" s="75"/>
      <c r="D19" s="76"/>
      <c r="E19" s="77"/>
      <c r="F19" s="78"/>
      <c r="G19" s="78"/>
      <c r="H19" s="89"/>
      <c r="I19" s="136">
        <v>1</v>
      </c>
      <c r="J19" s="138">
        <f t="shared" si="0"/>
        <v>0</v>
      </c>
      <c r="K19" s="30"/>
      <c r="L19" s="30"/>
      <c r="M19" s="30"/>
      <c r="N19" s="30"/>
    </row>
    <row r="20" spans="1:14" s="31" customFormat="1" x14ac:dyDescent="0.25">
      <c r="A20" s="74"/>
      <c r="B20" s="75"/>
      <c r="C20" s="75"/>
      <c r="D20" s="76"/>
      <c r="E20" s="77"/>
      <c r="F20" s="78"/>
      <c r="G20" s="78"/>
      <c r="H20" s="89"/>
      <c r="I20" s="136">
        <v>1</v>
      </c>
      <c r="J20" s="138">
        <f t="shared" si="0"/>
        <v>0</v>
      </c>
      <c r="K20" s="30"/>
      <c r="L20" s="30"/>
      <c r="M20" s="30"/>
      <c r="N20" s="30"/>
    </row>
    <row r="21" spans="1:14" s="31" customFormat="1" x14ac:dyDescent="0.25">
      <c r="A21" s="79"/>
      <c r="B21" s="80"/>
      <c r="C21" s="80"/>
      <c r="D21" s="81"/>
      <c r="E21" s="82"/>
      <c r="F21" s="83"/>
      <c r="G21" s="83"/>
      <c r="H21" s="90"/>
      <c r="I21" s="137">
        <v>1</v>
      </c>
      <c r="J21" s="138">
        <f t="shared" si="0"/>
        <v>0</v>
      </c>
      <c r="K21" s="30"/>
      <c r="L21" s="30"/>
      <c r="M21" s="30"/>
      <c r="N21" s="30"/>
    </row>
    <row r="22" spans="1:14" x14ac:dyDescent="0.25">
      <c r="A22" s="52"/>
      <c r="B22" s="52"/>
      <c r="C22" s="84"/>
      <c r="D22" s="85"/>
      <c r="E22" s="85"/>
      <c r="F22" s="86"/>
      <c r="G22" s="86"/>
      <c r="H22" s="133" t="s">
        <v>3</v>
      </c>
      <c r="I22" s="133"/>
      <c r="J22" s="139">
        <f>SUM(J9:J21)</f>
        <v>0</v>
      </c>
    </row>
    <row r="23" spans="1:14" s="35" customFormat="1" x14ac:dyDescent="0.25">
      <c r="A23" s="87"/>
      <c r="B23" s="85"/>
      <c r="C23" s="85"/>
      <c r="D23" s="85"/>
      <c r="E23" s="85"/>
      <c r="F23" s="85"/>
      <c r="G23" s="85"/>
      <c r="H23" s="85"/>
      <c r="I23" s="85"/>
      <c r="J23" s="85"/>
      <c r="K23" s="30"/>
      <c r="L23" s="30"/>
      <c r="M23" s="30"/>
      <c r="N23" s="30"/>
    </row>
    <row r="24" spans="1:14" s="35" customFormat="1" x14ac:dyDescent="0.25">
      <c r="A24" s="87"/>
      <c r="B24" s="85"/>
      <c r="C24" s="85"/>
      <c r="D24" s="85"/>
      <c r="E24" s="85"/>
      <c r="F24" s="85"/>
      <c r="G24" s="85"/>
      <c r="H24" s="85"/>
      <c r="I24" s="85"/>
      <c r="J24" s="85"/>
      <c r="K24" s="30"/>
      <c r="L24" s="30"/>
      <c r="M24" s="30"/>
      <c r="N24" s="30"/>
    </row>
    <row r="25" spans="1:14" x14ac:dyDescent="0.25">
      <c r="A25" s="52"/>
      <c r="B25" s="52"/>
      <c r="C25" s="84"/>
      <c r="D25" s="85"/>
      <c r="E25" s="85"/>
      <c r="F25" s="86"/>
      <c r="G25" s="86"/>
      <c r="H25" s="36"/>
      <c r="I25" s="36"/>
      <c r="J25" s="36"/>
    </row>
    <row r="26" spans="1:14" x14ac:dyDescent="0.25">
      <c r="A26" s="52"/>
      <c r="B26" s="52"/>
      <c r="C26" s="84"/>
      <c r="D26" s="85"/>
      <c r="E26" s="85"/>
      <c r="F26" s="86"/>
      <c r="G26" s="86"/>
      <c r="H26" s="36"/>
      <c r="I26" s="36"/>
      <c r="J26" s="36"/>
    </row>
  </sheetData>
  <sheetProtection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3" orientation="landscape" verticalDpi="300" r:id="rId1"/>
  <headerFooter>
    <oddFooter>&amp;L&amp;8Arbeitsmarktservice Steiermark, Förderungen&amp;C&amp;8&amp;F&amp;R&amp;8SÖB/Ü-Finanzplan - Formular Stand November 2019</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M31"/>
  <sheetViews>
    <sheetView zoomScaleNormal="100" workbookViewId="0">
      <pane ySplit="2" topLeftCell="A3" activePane="bottomLeft" state="frozen"/>
      <selection sqref="A1:I1"/>
      <selection pane="bottomLeft" activeCell="I7" sqref="I7:I31"/>
    </sheetView>
  </sheetViews>
  <sheetFormatPr baseColWidth="10" defaultRowHeight="15" x14ac:dyDescent="0.25"/>
  <cols>
    <col min="1" max="1" width="25.5703125" style="30" customWidth="1"/>
    <col min="2" max="2" width="15.5703125" style="30" customWidth="1"/>
    <col min="3" max="3" width="14" style="32" customWidth="1"/>
    <col min="4" max="4" width="10.28515625" style="33" customWidth="1"/>
    <col min="5" max="5" width="10.5703125" style="33" customWidth="1"/>
    <col min="6" max="6" width="12.140625" style="34" customWidth="1"/>
    <col min="7" max="7" width="10.42578125" style="34" customWidth="1"/>
    <col min="8" max="8" width="15.5703125" style="27" customWidth="1"/>
    <col min="9" max="9" width="12.85546875" style="30" customWidth="1"/>
    <col min="10" max="10" width="13.42578125" style="30" customWidth="1"/>
    <col min="11" max="11" width="14.140625" style="30" customWidth="1"/>
    <col min="12" max="12" width="13.42578125" style="30" customWidth="1"/>
    <col min="13" max="16384" width="11.42578125" style="30"/>
  </cols>
  <sheetData>
    <row r="1" spans="1:13" s="28" customFormat="1" ht="36" customHeight="1" x14ac:dyDescent="0.25">
      <c r="A1" s="340" t="s">
        <v>96</v>
      </c>
      <c r="B1" s="341"/>
      <c r="C1" s="341"/>
      <c r="D1" s="341"/>
      <c r="E1" s="342"/>
      <c r="F1" s="36"/>
      <c r="G1" s="36"/>
      <c r="H1" s="37"/>
      <c r="I1" s="38"/>
    </row>
    <row r="2" spans="1:13" s="29" customFormat="1" ht="30" x14ac:dyDescent="0.25">
      <c r="A2" s="343" t="s">
        <v>41</v>
      </c>
      <c r="B2" s="344"/>
      <c r="C2" s="39" t="s">
        <v>42</v>
      </c>
      <c r="D2" s="39" t="s">
        <v>95</v>
      </c>
      <c r="E2" s="40" t="s">
        <v>43</v>
      </c>
      <c r="F2" s="36"/>
      <c r="G2" s="36"/>
      <c r="H2" s="42" t="s">
        <v>44</v>
      </c>
      <c r="I2" s="41"/>
    </row>
    <row r="3" spans="1:13" s="27" customFormat="1" ht="18.75" x14ac:dyDescent="0.25">
      <c r="A3" s="43"/>
      <c r="B3" s="44" t="s">
        <v>45</v>
      </c>
      <c r="C3" s="45"/>
      <c r="D3" s="46"/>
      <c r="E3" s="91">
        <f>C3+D3</f>
        <v>0</v>
      </c>
      <c r="F3" s="36"/>
      <c r="G3" s="36"/>
      <c r="H3" s="47">
        <v>38</v>
      </c>
      <c r="I3" s="36"/>
    </row>
    <row r="4" spans="1:13" s="27" customFormat="1" x14ac:dyDescent="0.25">
      <c r="A4" s="48"/>
      <c r="B4" s="49" t="s">
        <v>46</v>
      </c>
      <c r="C4" s="50"/>
      <c r="D4" s="51"/>
      <c r="E4" s="92">
        <f>C4+D4</f>
        <v>0</v>
      </c>
      <c r="F4" s="36"/>
      <c r="G4" s="36"/>
      <c r="H4" s="36"/>
      <c r="I4" s="52"/>
      <c r="J4" s="30"/>
      <c r="K4" s="30"/>
      <c r="L4" s="30"/>
      <c r="M4" s="30"/>
    </row>
    <row r="5" spans="1:13" s="27" customFormat="1" ht="15.75" thickBot="1" x14ac:dyDescent="0.3">
      <c r="A5" s="53"/>
      <c r="B5" s="54"/>
      <c r="C5" s="55"/>
      <c r="D5" s="56"/>
      <c r="E5" s="93">
        <f>C5+D5</f>
        <v>0</v>
      </c>
      <c r="F5" s="36"/>
      <c r="G5" s="36"/>
      <c r="H5" s="36"/>
      <c r="I5" s="52"/>
      <c r="J5" s="30"/>
      <c r="K5" s="30"/>
      <c r="L5" s="30"/>
      <c r="M5" s="30"/>
    </row>
    <row r="6" spans="1:13" s="27" customFormat="1" ht="15.75" thickBot="1" x14ac:dyDescent="0.3">
      <c r="A6" s="57"/>
      <c r="B6" s="58"/>
      <c r="C6" s="59"/>
      <c r="D6" s="59"/>
      <c r="E6" s="59"/>
      <c r="F6" s="36"/>
      <c r="G6" s="36"/>
      <c r="H6" s="36"/>
      <c r="I6" s="52"/>
      <c r="J6" s="30"/>
      <c r="K6" s="30"/>
      <c r="L6" s="30"/>
      <c r="M6" s="30"/>
    </row>
    <row r="7" spans="1:13" x14ac:dyDescent="0.25">
      <c r="A7" s="161">
        <v>1</v>
      </c>
      <c r="B7" s="161">
        <v>2</v>
      </c>
      <c r="C7" s="161">
        <v>3</v>
      </c>
      <c r="D7" s="161">
        <v>4</v>
      </c>
      <c r="E7" s="161">
        <v>5</v>
      </c>
      <c r="F7" s="161">
        <v>6</v>
      </c>
      <c r="G7" s="161">
        <v>7</v>
      </c>
      <c r="H7" s="61">
        <v>8</v>
      </c>
      <c r="I7" s="61">
        <v>9</v>
      </c>
    </row>
    <row r="8" spans="1:13" ht="30.75" thickBot="1" x14ac:dyDescent="0.3">
      <c r="A8" s="134" t="s">
        <v>97</v>
      </c>
      <c r="B8" s="134" t="s">
        <v>101</v>
      </c>
      <c r="C8" s="134" t="s">
        <v>102</v>
      </c>
      <c r="D8" s="134" t="s">
        <v>98</v>
      </c>
      <c r="E8" s="134" t="s">
        <v>51</v>
      </c>
      <c r="F8" s="134" t="s">
        <v>99</v>
      </c>
      <c r="G8" s="134" t="s">
        <v>100</v>
      </c>
      <c r="H8" s="94" t="s">
        <v>92</v>
      </c>
      <c r="I8" s="197" t="s">
        <v>122</v>
      </c>
    </row>
    <row r="9" spans="1:13" s="31" customFormat="1" x14ac:dyDescent="0.25">
      <c r="A9" s="140"/>
      <c r="B9" s="141"/>
      <c r="C9" s="142"/>
      <c r="D9" s="143"/>
      <c r="E9" s="144"/>
      <c r="F9" s="145"/>
      <c r="G9" s="146"/>
      <c r="H9" s="138"/>
      <c r="I9" s="198"/>
      <c r="J9" s="30"/>
      <c r="K9" s="30"/>
      <c r="L9" s="30"/>
      <c r="M9" s="30"/>
    </row>
    <row r="10" spans="1:13" s="31" customFormat="1" x14ac:dyDescent="0.25">
      <c r="A10" s="147"/>
      <c r="B10" s="148"/>
      <c r="C10" s="149"/>
      <c r="D10" s="150"/>
      <c r="E10" s="151"/>
      <c r="F10" s="152"/>
      <c r="G10" s="153"/>
      <c r="H10" s="138"/>
      <c r="I10" s="198"/>
      <c r="J10" s="30"/>
      <c r="K10" s="30"/>
      <c r="L10" s="30"/>
      <c r="M10" s="30"/>
    </row>
    <row r="11" spans="1:13" s="31" customFormat="1" x14ac:dyDescent="0.25">
      <c r="A11" s="147"/>
      <c r="B11" s="148"/>
      <c r="C11" s="149"/>
      <c r="D11" s="150"/>
      <c r="E11" s="151"/>
      <c r="F11" s="152"/>
      <c r="G11" s="153"/>
      <c r="H11" s="138"/>
      <c r="I11" s="198"/>
      <c r="J11" s="30"/>
      <c r="K11" s="30"/>
      <c r="L11" s="30"/>
      <c r="M11" s="30"/>
    </row>
    <row r="12" spans="1:13" s="31" customFormat="1" x14ac:dyDescent="0.25">
      <c r="A12" s="147"/>
      <c r="B12" s="148"/>
      <c r="C12" s="149"/>
      <c r="D12" s="150"/>
      <c r="E12" s="151"/>
      <c r="F12" s="152"/>
      <c r="G12" s="153"/>
      <c r="H12" s="138"/>
      <c r="I12" s="198"/>
      <c r="J12" s="30"/>
      <c r="K12" s="30"/>
      <c r="L12" s="30"/>
      <c r="M12" s="30"/>
    </row>
    <row r="13" spans="1:13" s="31" customFormat="1" x14ac:dyDescent="0.25">
      <c r="A13" s="147"/>
      <c r="B13" s="148"/>
      <c r="C13" s="149"/>
      <c r="D13" s="150"/>
      <c r="E13" s="151"/>
      <c r="F13" s="152"/>
      <c r="G13" s="153"/>
      <c r="H13" s="138"/>
      <c r="I13" s="198"/>
      <c r="J13" s="30"/>
      <c r="K13" s="30"/>
      <c r="L13" s="30"/>
      <c r="M13" s="30"/>
    </row>
    <row r="14" spans="1:13" s="31" customFormat="1" x14ac:dyDescent="0.25">
      <c r="A14" s="147"/>
      <c r="B14" s="148"/>
      <c r="C14" s="149"/>
      <c r="D14" s="150"/>
      <c r="E14" s="151"/>
      <c r="F14" s="152"/>
      <c r="G14" s="153"/>
      <c r="H14" s="138"/>
      <c r="I14" s="198"/>
      <c r="J14" s="30"/>
      <c r="K14" s="30"/>
      <c r="L14" s="30"/>
      <c r="M14" s="30"/>
    </row>
    <row r="15" spans="1:13" s="31" customFormat="1" x14ac:dyDescent="0.25">
      <c r="A15" s="147"/>
      <c r="B15" s="148"/>
      <c r="C15" s="149"/>
      <c r="D15" s="150"/>
      <c r="E15" s="151"/>
      <c r="F15" s="152"/>
      <c r="G15" s="153"/>
      <c r="H15" s="138"/>
      <c r="I15" s="198"/>
      <c r="J15" s="30"/>
      <c r="K15" s="30"/>
      <c r="L15" s="30"/>
      <c r="M15" s="30"/>
    </row>
    <row r="16" spans="1:13" s="31" customFormat="1" x14ac:dyDescent="0.25">
      <c r="A16" s="147"/>
      <c r="B16" s="148"/>
      <c r="C16" s="149"/>
      <c r="D16" s="150"/>
      <c r="E16" s="151"/>
      <c r="F16" s="152"/>
      <c r="G16" s="153"/>
      <c r="H16" s="138"/>
      <c r="I16" s="198"/>
      <c r="J16" s="30"/>
      <c r="K16" s="30"/>
      <c r="L16" s="30"/>
      <c r="M16" s="30"/>
    </row>
    <row r="17" spans="1:13" s="31" customFormat="1" x14ac:dyDescent="0.25">
      <c r="A17" s="147"/>
      <c r="B17" s="148"/>
      <c r="C17" s="149"/>
      <c r="D17" s="150"/>
      <c r="E17" s="151"/>
      <c r="F17" s="152"/>
      <c r="G17" s="153"/>
      <c r="H17" s="138"/>
      <c r="I17" s="198"/>
      <c r="J17" s="30"/>
      <c r="K17" s="30"/>
      <c r="L17" s="30"/>
      <c r="M17" s="30"/>
    </row>
    <row r="18" spans="1:13" s="31" customFormat="1" x14ac:dyDescent="0.25">
      <c r="A18" s="147"/>
      <c r="B18" s="148"/>
      <c r="C18" s="149"/>
      <c r="D18" s="150"/>
      <c r="E18" s="151"/>
      <c r="F18" s="152"/>
      <c r="G18" s="153"/>
      <c r="H18" s="138"/>
      <c r="I18" s="198"/>
      <c r="J18" s="30"/>
      <c r="K18" s="30"/>
      <c r="L18" s="30"/>
      <c r="M18" s="30"/>
    </row>
    <row r="19" spans="1:13" s="31" customFormat="1" x14ac:dyDescent="0.25">
      <c r="A19" s="147"/>
      <c r="B19" s="148"/>
      <c r="C19" s="149"/>
      <c r="D19" s="150"/>
      <c r="E19" s="151"/>
      <c r="F19" s="152"/>
      <c r="G19" s="153"/>
      <c r="H19" s="138"/>
      <c r="I19" s="198"/>
      <c r="J19" s="30"/>
      <c r="K19" s="30"/>
      <c r="L19" s="30"/>
      <c r="M19" s="30"/>
    </row>
    <row r="20" spans="1:13" s="31" customFormat="1" x14ac:dyDescent="0.25">
      <c r="A20" s="147"/>
      <c r="B20" s="148"/>
      <c r="C20" s="149"/>
      <c r="D20" s="150"/>
      <c r="E20" s="151"/>
      <c r="F20" s="152"/>
      <c r="G20" s="153"/>
      <c r="H20" s="138"/>
      <c r="I20" s="198"/>
      <c r="J20" s="30"/>
      <c r="K20" s="30"/>
      <c r="L20" s="30"/>
      <c r="M20" s="30"/>
    </row>
    <row r="21" spans="1:13" s="31" customFormat="1" x14ac:dyDescent="0.25">
      <c r="A21" s="147"/>
      <c r="B21" s="148"/>
      <c r="C21" s="149"/>
      <c r="D21" s="150"/>
      <c r="E21" s="151"/>
      <c r="F21" s="152"/>
      <c r="G21" s="153"/>
      <c r="H21" s="138"/>
      <c r="I21" s="199"/>
      <c r="J21" s="30"/>
      <c r="K21" s="30"/>
      <c r="L21" s="30"/>
      <c r="M21" s="30"/>
    </row>
    <row r="22" spans="1:13" x14ac:dyDescent="0.25">
      <c r="A22" s="147"/>
      <c r="B22" s="148"/>
      <c r="C22" s="149"/>
      <c r="D22" s="150"/>
      <c r="E22" s="151"/>
      <c r="F22" s="152"/>
      <c r="G22" s="153"/>
      <c r="H22" s="138"/>
      <c r="I22" s="199"/>
    </row>
    <row r="23" spans="1:13" s="35" customFormat="1" x14ac:dyDescent="0.25">
      <c r="A23" s="147"/>
      <c r="B23" s="148"/>
      <c r="C23" s="149"/>
      <c r="D23" s="150"/>
      <c r="E23" s="151"/>
      <c r="F23" s="152"/>
      <c r="G23" s="153"/>
      <c r="H23" s="138"/>
      <c r="I23" s="199"/>
      <c r="J23" s="30"/>
      <c r="K23" s="30"/>
      <c r="L23" s="30"/>
      <c r="M23" s="30"/>
    </row>
    <row r="24" spans="1:13" s="35" customFormat="1" x14ac:dyDescent="0.25">
      <c r="A24" s="147"/>
      <c r="B24" s="148"/>
      <c r="C24" s="149"/>
      <c r="D24" s="150"/>
      <c r="E24" s="151"/>
      <c r="F24" s="152"/>
      <c r="G24" s="153"/>
      <c r="H24" s="138"/>
      <c r="I24" s="199"/>
      <c r="J24" s="30"/>
      <c r="K24" s="30"/>
      <c r="L24" s="30"/>
      <c r="M24" s="30"/>
    </row>
    <row r="25" spans="1:13" x14ac:dyDescent="0.25">
      <c r="A25" s="147"/>
      <c r="B25" s="148"/>
      <c r="C25" s="149"/>
      <c r="D25" s="150"/>
      <c r="E25" s="151"/>
      <c r="F25" s="152"/>
      <c r="G25" s="153"/>
      <c r="H25" s="138"/>
      <c r="I25" s="199"/>
    </row>
    <row r="26" spans="1:13" x14ac:dyDescent="0.25">
      <c r="A26" s="147"/>
      <c r="B26" s="148"/>
      <c r="C26" s="149"/>
      <c r="D26" s="150"/>
      <c r="E26" s="151"/>
      <c r="F26" s="152"/>
      <c r="G26" s="153"/>
      <c r="H26" s="138"/>
      <c r="I26" s="199"/>
    </row>
    <row r="27" spans="1:13" x14ac:dyDescent="0.25">
      <c r="A27" s="147"/>
      <c r="B27" s="148"/>
      <c r="C27" s="149"/>
      <c r="D27" s="150"/>
      <c r="E27" s="151"/>
      <c r="F27" s="152"/>
      <c r="G27" s="153"/>
      <c r="H27" s="138"/>
      <c r="I27" s="199"/>
    </row>
    <row r="28" spans="1:13" x14ac:dyDescent="0.25">
      <c r="A28" s="147"/>
      <c r="B28" s="148"/>
      <c r="C28" s="149"/>
      <c r="D28" s="150"/>
      <c r="E28" s="151"/>
      <c r="F28" s="152"/>
      <c r="G28" s="153"/>
      <c r="H28" s="138"/>
      <c r="I28" s="199"/>
    </row>
    <row r="29" spans="1:13" x14ac:dyDescent="0.25">
      <c r="A29" s="147"/>
      <c r="B29" s="148"/>
      <c r="C29" s="149"/>
      <c r="D29" s="150"/>
      <c r="E29" s="151"/>
      <c r="F29" s="152"/>
      <c r="G29" s="153"/>
      <c r="H29" s="138"/>
      <c r="I29" s="199"/>
    </row>
    <row r="30" spans="1:13" x14ac:dyDescent="0.25">
      <c r="A30" s="147"/>
      <c r="B30" s="154"/>
      <c r="C30" s="82"/>
      <c r="D30" s="155"/>
      <c r="E30" s="156"/>
      <c r="F30" s="152"/>
      <c r="G30" s="153"/>
      <c r="H30" s="138"/>
      <c r="I30" s="199"/>
    </row>
    <row r="31" spans="1:13" x14ac:dyDescent="0.25">
      <c r="A31" s="157" t="s">
        <v>43</v>
      </c>
      <c r="B31" s="158"/>
      <c r="C31" s="159"/>
      <c r="D31" s="159"/>
      <c r="E31" s="160"/>
      <c r="F31" s="160"/>
      <c r="G31" s="163">
        <f>SUM(G9:G30)</f>
        <v>0</v>
      </c>
      <c r="H31" s="162">
        <f>SUM(H9:H30)</f>
        <v>0</v>
      </c>
      <c r="I31" s="200">
        <f>SUM(I9:I30)</f>
        <v>0</v>
      </c>
    </row>
  </sheetData>
  <sheetProtection formatColumns="0"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65924-BFC3-40F1-A9A6-D4B55B4E11CF}">
  <dimension ref="A1:D33"/>
  <sheetViews>
    <sheetView workbookViewId="0">
      <selection activeCell="C14" sqref="C14"/>
    </sheetView>
  </sheetViews>
  <sheetFormatPr baseColWidth="10" defaultRowHeight="15" x14ac:dyDescent="0.25"/>
  <cols>
    <col min="1" max="1" width="27.140625" style="4" customWidth="1"/>
    <col min="2" max="2" width="11.42578125" style="4"/>
    <col min="3" max="3" width="72.85546875" style="4" customWidth="1"/>
    <col min="4" max="4" width="16.28515625" style="4" bestFit="1" customWidth="1"/>
    <col min="5" max="16384" width="11.42578125" style="4"/>
  </cols>
  <sheetData>
    <row r="1" spans="1:4" ht="16.5" thickBot="1" x14ac:dyDescent="0.3">
      <c r="A1" s="345" t="s">
        <v>111</v>
      </c>
      <c r="B1" s="346"/>
      <c r="C1" s="346"/>
      <c r="D1" s="347"/>
    </row>
    <row r="2" spans="1:4" ht="15.75" thickBot="1" x14ac:dyDescent="0.3"/>
    <row r="3" spans="1:4" ht="15.75" thickBot="1" x14ac:dyDescent="0.3">
      <c r="A3" s="174" t="s">
        <v>112</v>
      </c>
      <c r="B3" s="175" t="s">
        <v>113</v>
      </c>
      <c r="C3" s="175" t="s">
        <v>114</v>
      </c>
      <c r="D3" s="176" t="s">
        <v>115</v>
      </c>
    </row>
    <row r="4" spans="1:4" x14ac:dyDescent="0.25">
      <c r="A4" s="177"/>
      <c r="B4" s="178"/>
      <c r="C4" s="179"/>
      <c r="D4" s="180"/>
    </row>
    <row r="5" spans="1:4" x14ac:dyDescent="0.25">
      <c r="A5" s="181"/>
      <c r="B5" s="166"/>
      <c r="C5" s="1"/>
      <c r="D5" s="182"/>
    </row>
    <row r="6" spans="1:4" x14ac:dyDescent="0.25">
      <c r="A6" s="181"/>
      <c r="B6" s="166"/>
      <c r="C6" s="1"/>
      <c r="D6" s="182"/>
    </row>
    <row r="7" spans="1:4" x14ac:dyDescent="0.25">
      <c r="A7" s="181"/>
      <c r="B7" s="166"/>
      <c r="C7" s="1"/>
      <c r="D7" s="182"/>
    </row>
    <row r="8" spans="1:4" x14ac:dyDescent="0.25">
      <c r="A8" s="181"/>
      <c r="B8" s="166"/>
      <c r="C8" s="1"/>
      <c r="D8" s="182"/>
    </row>
    <row r="9" spans="1:4" x14ac:dyDescent="0.25">
      <c r="A9" s="181"/>
      <c r="B9" s="166"/>
      <c r="C9" s="1"/>
      <c r="D9" s="182"/>
    </row>
    <row r="10" spans="1:4" x14ac:dyDescent="0.25">
      <c r="A10" s="181"/>
      <c r="B10" s="166"/>
      <c r="C10" s="1"/>
      <c r="D10" s="182"/>
    </row>
    <row r="11" spans="1:4" x14ac:dyDescent="0.25">
      <c r="A11" s="181"/>
      <c r="B11" s="166"/>
      <c r="C11" s="1"/>
      <c r="D11" s="182"/>
    </row>
    <row r="12" spans="1:4" x14ac:dyDescent="0.25">
      <c r="A12" s="181"/>
      <c r="B12" s="166"/>
      <c r="C12" s="1"/>
      <c r="D12" s="182"/>
    </row>
    <row r="13" spans="1:4" x14ac:dyDescent="0.25">
      <c r="A13" s="181"/>
      <c r="B13" s="166"/>
      <c r="C13" s="1"/>
      <c r="D13" s="182"/>
    </row>
    <row r="14" spans="1:4" x14ac:dyDescent="0.25">
      <c r="A14" s="181"/>
      <c r="B14" s="166"/>
      <c r="C14" s="1"/>
      <c r="D14" s="182"/>
    </row>
    <row r="15" spans="1:4" x14ac:dyDescent="0.25">
      <c r="A15" s="181"/>
      <c r="B15" s="166"/>
      <c r="C15" s="1"/>
      <c r="D15" s="182"/>
    </row>
    <row r="16" spans="1:4" x14ac:dyDescent="0.25">
      <c r="A16" s="181"/>
      <c r="B16" s="166"/>
      <c r="C16" s="1"/>
      <c r="D16" s="182"/>
    </row>
    <row r="17" spans="1:4" x14ac:dyDescent="0.25">
      <c r="A17" s="181"/>
      <c r="B17" s="166"/>
      <c r="C17" s="1"/>
      <c r="D17" s="182"/>
    </row>
    <row r="18" spans="1:4" x14ac:dyDescent="0.25">
      <c r="A18" s="181"/>
      <c r="B18" s="166"/>
      <c r="C18" s="1"/>
      <c r="D18" s="182"/>
    </row>
    <row r="19" spans="1:4" x14ac:dyDescent="0.25">
      <c r="A19" s="181"/>
      <c r="B19" s="166"/>
      <c r="C19" s="1"/>
      <c r="D19" s="182"/>
    </row>
    <row r="20" spans="1:4" x14ac:dyDescent="0.25">
      <c r="A20" s="181"/>
      <c r="B20" s="166"/>
      <c r="C20" s="1"/>
      <c r="D20" s="182"/>
    </row>
    <row r="21" spans="1:4" x14ac:dyDescent="0.25">
      <c r="A21" s="181"/>
      <c r="B21" s="166"/>
      <c r="C21" s="1"/>
      <c r="D21" s="182"/>
    </row>
    <row r="22" spans="1:4" x14ac:dyDescent="0.25">
      <c r="A22" s="181"/>
      <c r="B22" s="166"/>
      <c r="C22" s="1"/>
      <c r="D22" s="182"/>
    </row>
    <row r="23" spans="1:4" x14ac:dyDescent="0.25">
      <c r="A23" s="181"/>
      <c r="B23" s="166"/>
      <c r="C23" s="1"/>
      <c r="D23" s="182"/>
    </row>
    <row r="24" spans="1:4" x14ac:dyDescent="0.25">
      <c r="A24" s="181"/>
      <c r="B24" s="166"/>
      <c r="C24" s="1"/>
      <c r="D24" s="182"/>
    </row>
    <row r="25" spans="1:4" x14ac:dyDescent="0.25">
      <c r="A25" s="181"/>
      <c r="B25" s="166"/>
      <c r="C25" s="1"/>
      <c r="D25" s="182"/>
    </row>
    <row r="26" spans="1:4" x14ac:dyDescent="0.25">
      <c r="A26" s="181"/>
      <c r="B26" s="166"/>
      <c r="C26" s="1"/>
      <c r="D26" s="182"/>
    </row>
    <row r="27" spans="1:4" x14ac:dyDescent="0.25">
      <c r="A27" s="181"/>
      <c r="B27" s="166"/>
      <c r="C27" s="1"/>
      <c r="D27" s="182"/>
    </row>
    <row r="28" spans="1:4" x14ac:dyDescent="0.25">
      <c r="A28" s="181"/>
      <c r="B28" s="166"/>
      <c r="C28" s="1"/>
      <c r="D28" s="182"/>
    </row>
    <row r="29" spans="1:4" x14ac:dyDescent="0.25">
      <c r="A29" s="181"/>
      <c r="B29" s="166"/>
      <c r="C29" s="1"/>
      <c r="D29" s="182"/>
    </row>
    <row r="30" spans="1:4" x14ac:dyDescent="0.25">
      <c r="A30" s="181"/>
      <c r="B30" s="166"/>
      <c r="C30" s="1"/>
      <c r="D30" s="182"/>
    </row>
    <row r="31" spans="1:4" x14ac:dyDescent="0.25">
      <c r="A31" s="181"/>
      <c r="B31" s="166"/>
      <c r="C31" s="1"/>
      <c r="D31" s="182"/>
    </row>
    <row r="32" spans="1:4" x14ac:dyDescent="0.25">
      <c r="A32" s="181"/>
      <c r="B32" s="166"/>
      <c r="C32" s="1"/>
      <c r="D32" s="182"/>
    </row>
    <row r="33" spans="1:4" ht="15.75" thickBot="1" x14ac:dyDescent="0.3">
      <c r="A33" s="183"/>
      <c r="B33" s="184"/>
      <c r="C33" s="185"/>
      <c r="D33" s="186"/>
    </row>
  </sheetData>
  <mergeCells count="1">
    <mergeCell ref="A1:D1"/>
  </mergeCells>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pageSetUpPr fitToPage="1"/>
  </sheetPr>
  <dimension ref="A1:K45"/>
  <sheetViews>
    <sheetView zoomScaleNormal="100" workbookViewId="0">
      <pane ySplit="2" topLeftCell="A3" activePane="bottomLeft" state="frozen"/>
      <selection sqref="A1:I1"/>
      <selection pane="bottomLeft" activeCell="G46" sqref="G46"/>
    </sheetView>
  </sheetViews>
  <sheetFormatPr baseColWidth="10" defaultColWidth="12.140625" defaultRowHeight="15" x14ac:dyDescent="0.25"/>
  <cols>
    <col min="1" max="1" width="38.7109375" style="99" customWidth="1"/>
    <col min="2" max="2" width="16" style="99" customWidth="1"/>
    <col min="3" max="3" width="15.5703125" style="99" customWidth="1"/>
    <col min="4" max="4" width="11.85546875" style="99" customWidth="1"/>
    <col min="5" max="5" width="28.28515625" style="99" customWidth="1"/>
    <col min="6" max="6" width="9.7109375" style="99" customWidth="1"/>
    <col min="7" max="7" width="47.5703125" style="99" customWidth="1"/>
    <col min="8" max="8" width="11.140625" style="99" customWidth="1"/>
    <col min="9" max="9" width="11.42578125" style="98" customWidth="1"/>
    <col min="10" max="16384" width="12.140625" style="99"/>
  </cols>
  <sheetData>
    <row r="1" spans="1:9" s="95" customFormat="1" ht="24.95" customHeight="1" x14ac:dyDescent="0.3">
      <c r="A1" s="351" t="s">
        <v>89</v>
      </c>
      <c r="B1" s="352"/>
      <c r="C1" s="352"/>
      <c r="D1" s="352"/>
      <c r="E1" s="352"/>
      <c r="F1" s="100"/>
      <c r="G1" s="100"/>
      <c r="H1" s="100"/>
      <c r="I1" s="101"/>
    </row>
    <row r="2" spans="1:9" s="102" customFormat="1" ht="20.100000000000001" customHeight="1" x14ac:dyDescent="0.25">
      <c r="A2" s="96"/>
      <c r="C2" s="120"/>
      <c r="I2" s="100"/>
    </row>
    <row r="3" spans="1:9" s="102" customFormat="1" ht="9" customHeight="1" x14ac:dyDescent="0.25">
      <c r="A3" s="96"/>
      <c r="C3" s="103"/>
      <c r="I3" s="100"/>
    </row>
    <row r="4" spans="1:9" s="104" customFormat="1" ht="20.100000000000001" customHeight="1" x14ac:dyDescent="0.2">
      <c r="A4" s="353" t="s">
        <v>55</v>
      </c>
      <c r="B4" s="353"/>
      <c r="C4" s="353"/>
      <c r="D4" s="353"/>
      <c r="E4" s="353"/>
    </row>
    <row r="5" spans="1:9" s="105" customFormat="1" ht="29.25" customHeight="1" thickBot="1" x14ac:dyDescent="0.25">
      <c r="A5" s="168" t="s">
        <v>107</v>
      </c>
      <c r="B5" s="169" t="s">
        <v>103</v>
      </c>
      <c r="C5" s="170" t="s">
        <v>104</v>
      </c>
      <c r="D5" s="169" t="s">
        <v>105</v>
      </c>
      <c r="E5" s="169" t="s">
        <v>106</v>
      </c>
    </row>
    <row r="6" spans="1:9" s="107" customFormat="1" ht="17.100000000000001" customHeight="1" x14ac:dyDescent="0.2">
      <c r="A6" s="106" t="s">
        <v>59</v>
      </c>
      <c r="B6" s="164"/>
      <c r="C6" s="165"/>
      <c r="D6" s="164">
        <f>C6-B6</f>
        <v>0</v>
      </c>
      <c r="E6" s="166"/>
    </row>
    <row r="7" spans="1:9" s="107" customFormat="1" ht="17.100000000000001" customHeight="1" x14ac:dyDescent="0.2">
      <c r="A7" s="106" t="s">
        <v>60</v>
      </c>
      <c r="B7" s="164"/>
      <c r="C7" s="165"/>
      <c r="D7" s="164">
        <f t="shared" ref="D7:D39" si="0">C7-B7</f>
        <v>0</v>
      </c>
      <c r="E7" s="166"/>
    </row>
    <row r="8" spans="1:9" s="107" customFormat="1" ht="17.100000000000001" customHeight="1" x14ac:dyDescent="0.2">
      <c r="A8" s="106" t="s">
        <v>7</v>
      </c>
      <c r="B8" s="164"/>
      <c r="C8" s="165"/>
      <c r="D8" s="164">
        <f t="shared" si="0"/>
        <v>0</v>
      </c>
      <c r="E8" s="166"/>
    </row>
    <row r="9" spans="1:9" s="107" customFormat="1" ht="17.100000000000001" customHeight="1" x14ac:dyDescent="0.2">
      <c r="A9" s="106" t="s">
        <v>61</v>
      </c>
      <c r="B9" s="164"/>
      <c r="C9" s="165"/>
      <c r="D9" s="164">
        <f t="shared" si="0"/>
        <v>0</v>
      </c>
      <c r="E9" s="166"/>
    </row>
    <row r="10" spans="1:9" s="107" customFormat="1" ht="17.100000000000001" customHeight="1" x14ac:dyDescent="0.2">
      <c r="A10" s="116" t="s">
        <v>62</v>
      </c>
      <c r="B10" s="195"/>
      <c r="C10" s="195"/>
      <c r="D10" s="195">
        <f t="shared" si="0"/>
        <v>0</v>
      </c>
      <c r="E10" s="166"/>
    </row>
    <row r="11" spans="1:9" s="107" customFormat="1" ht="17.100000000000001" customHeight="1" x14ac:dyDescent="0.2">
      <c r="A11" s="130" t="s">
        <v>63</v>
      </c>
      <c r="B11" s="164"/>
      <c r="C11" s="165"/>
      <c r="D11" s="164">
        <f t="shared" si="0"/>
        <v>0</v>
      </c>
      <c r="E11" s="166"/>
    </row>
    <row r="12" spans="1:9" s="107" customFormat="1" ht="17.100000000000001" customHeight="1" x14ac:dyDescent="0.2">
      <c r="A12" s="130" t="s">
        <v>64</v>
      </c>
      <c r="B12" s="164"/>
      <c r="C12" s="165"/>
      <c r="D12" s="164">
        <f t="shared" si="0"/>
        <v>0</v>
      </c>
      <c r="E12" s="166"/>
    </row>
    <row r="13" spans="1:9" s="107" customFormat="1" ht="17.100000000000001" customHeight="1" x14ac:dyDescent="0.2">
      <c r="A13" s="130" t="s">
        <v>65</v>
      </c>
      <c r="B13" s="164"/>
      <c r="C13" s="165"/>
      <c r="D13" s="164">
        <f t="shared" si="0"/>
        <v>0</v>
      </c>
      <c r="E13" s="166"/>
    </row>
    <row r="14" spans="1:9" s="107" customFormat="1" ht="17.100000000000001" customHeight="1" x14ac:dyDescent="0.2">
      <c r="A14" s="130" t="s">
        <v>66</v>
      </c>
      <c r="B14" s="164"/>
      <c r="C14" s="165"/>
      <c r="D14" s="164">
        <f t="shared" si="0"/>
        <v>0</v>
      </c>
      <c r="E14" s="166"/>
    </row>
    <row r="15" spans="1:9" s="107" customFormat="1" ht="17.100000000000001" customHeight="1" x14ac:dyDescent="0.2">
      <c r="A15" s="130" t="s">
        <v>67</v>
      </c>
      <c r="B15" s="164"/>
      <c r="C15" s="165"/>
      <c r="D15" s="164">
        <f t="shared" si="0"/>
        <v>0</v>
      </c>
      <c r="E15" s="166"/>
    </row>
    <row r="16" spans="1:9" s="107" customFormat="1" ht="17.100000000000001" customHeight="1" x14ac:dyDescent="0.2">
      <c r="A16" s="130" t="s">
        <v>68</v>
      </c>
      <c r="B16" s="164"/>
      <c r="C16" s="165"/>
      <c r="D16" s="164">
        <f t="shared" si="0"/>
        <v>0</v>
      </c>
      <c r="E16" s="166"/>
    </row>
    <row r="17" spans="1:11" s="107" customFormat="1" ht="17.100000000000001" customHeight="1" x14ac:dyDescent="0.2">
      <c r="A17" s="130" t="s">
        <v>69</v>
      </c>
      <c r="B17" s="164"/>
      <c r="C17" s="165"/>
      <c r="D17" s="164">
        <f t="shared" si="0"/>
        <v>0</v>
      </c>
      <c r="E17" s="166"/>
    </row>
    <row r="18" spans="1:11" s="107" customFormat="1" ht="17.100000000000001" customHeight="1" x14ac:dyDescent="0.2">
      <c r="A18" s="130" t="s">
        <v>70</v>
      </c>
      <c r="B18" s="164"/>
      <c r="C18" s="165"/>
      <c r="D18" s="164">
        <f t="shared" si="0"/>
        <v>0</v>
      </c>
      <c r="E18" s="166"/>
    </row>
    <row r="19" spans="1:11" s="107" customFormat="1" ht="17.100000000000001" customHeight="1" x14ac:dyDescent="0.2">
      <c r="A19" s="116" t="s">
        <v>71</v>
      </c>
      <c r="B19" s="195"/>
      <c r="C19" s="195"/>
      <c r="D19" s="195">
        <f t="shared" si="0"/>
        <v>0</v>
      </c>
      <c r="E19" s="166"/>
    </row>
    <row r="20" spans="1:11" s="107" customFormat="1" ht="17.100000000000001" customHeight="1" x14ac:dyDescent="0.2">
      <c r="A20" s="130" t="s">
        <v>72</v>
      </c>
      <c r="B20" s="164"/>
      <c r="C20" s="165"/>
      <c r="D20" s="164">
        <f t="shared" si="0"/>
        <v>0</v>
      </c>
      <c r="E20" s="166"/>
    </row>
    <row r="21" spans="1:11" s="107" customFormat="1" ht="17.100000000000001" customHeight="1" x14ac:dyDescent="0.2">
      <c r="A21" s="130" t="s">
        <v>73</v>
      </c>
      <c r="B21" s="164"/>
      <c r="C21" s="165"/>
      <c r="D21" s="164">
        <f t="shared" si="0"/>
        <v>0</v>
      </c>
      <c r="E21" s="166"/>
    </row>
    <row r="22" spans="1:11" s="107" customFormat="1" ht="17.100000000000001" customHeight="1" x14ac:dyDescent="0.2">
      <c r="A22" s="130" t="s">
        <v>74</v>
      </c>
      <c r="B22" s="164"/>
      <c r="C22" s="165"/>
      <c r="D22" s="164">
        <f t="shared" si="0"/>
        <v>0</v>
      </c>
      <c r="E22" s="166"/>
    </row>
    <row r="23" spans="1:11" s="107" customFormat="1" ht="17.100000000000001" customHeight="1" x14ac:dyDescent="0.2">
      <c r="A23" s="130" t="s">
        <v>75</v>
      </c>
      <c r="B23" s="164"/>
      <c r="C23" s="165"/>
      <c r="D23" s="164">
        <f t="shared" si="0"/>
        <v>0</v>
      </c>
      <c r="E23" s="166"/>
    </row>
    <row r="24" spans="1:11" s="107" customFormat="1" ht="17.100000000000001" customHeight="1" x14ac:dyDescent="0.2">
      <c r="A24" s="130" t="s">
        <v>76</v>
      </c>
      <c r="B24" s="164"/>
      <c r="C24" s="165"/>
      <c r="D24" s="164">
        <f t="shared" si="0"/>
        <v>0</v>
      </c>
      <c r="E24" s="166"/>
    </row>
    <row r="25" spans="1:11" s="107" customFormat="1" ht="17.100000000000001" customHeight="1" x14ac:dyDescent="0.2">
      <c r="A25" s="130" t="s">
        <v>26</v>
      </c>
      <c r="B25" s="164"/>
      <c r="C25" s="165"/>
      <c r="D25" s="164">
        <f t="shared" si="0"/>
        <v>0</v>
      </c>
      <c r="E25" s="166"/>
    </row>
    <row r="26" spans="1:11" s="107" customFormat="1" ht="17.100000000000001" customHeight="1" x14ac:dyDescent="0.2">
      <c r="A26" s="130" t="s">
        <v>77</v>
      </c>
      <c r="B26" s="164"/>
      <c r="C26" s="165"/>
      <c r="D26" s="164">
        <f t="shared" si="0"/>
        <v>0</v>
      </c>
      <c r="E26" s="166"/>
    </row>
    <row r="27" spans="1:11" s="107" customFormat="1" ht="17.100000000000001" customHeight="1" x14ac:dyDescent="0.2">
      <c r="A27" s="130" t="s">
        <v>13</v>
      </c>
      <c r="B27" s="164"/>
      <c r="C27" s="165"/>
      <c r="D27" s="164">
        <f t="shared" si="0"/>
        <v>0</v>
      </c>
      <c r="E27" s="166"/>
    </row>
    <row r="28" spans="1:11" s="107" customFormat="1" ht="17.100000000000001" customHeight="1" x14ac:dyDescent="0.2">
      <c r="A28" s="130" t="s">
        <v>78</v>
      </c>
      <c r="B28" s="164"/>
      <c r="C28" s="165"/>
      <c r="D28" s="164">
        <f t="shared" si="0"/>
        <v>0</v>
      </c>
      <c r="E28" s="166"/>
    </row>
    <row r="29" spans="1:11" s="107" customFormat="1" ht="17.100000000000001" customHeight="1" x14ac:dyDescent="0.2">
      <c r="A29" s="130" t="s">
        <v>14</v>
      </c>
      <c r="B29" s="164"/>
      <c r="C29" s="165"/>
      <c r="D29" s="164">
        <f t="shared" si="0"/>
        <v>0</v>
      </c>
      <c r="E29" s="166"/>
    </row>
    <row r="30" spans="1:11" s="107" customFormat="1" ht="17.100000000000001" customHeight="1" x14ac:dyDescent="0.2">
      <c r="A30" s="131" t="s">
        <v>79</v>
      </c>
      <c r="B30" s="164"/>
      <c r="C30" s="165"/>
      <c r="D30" s="164">
        <f t="shared" si="0"/>
        <v>0</v>
      </c>
      <c r="E30" s="166"/>
    </row>
    <row r="31" spans="1:11" s="107" customFormat="1" ht="17.100000000000001" customHeight="1" x14ac:dyDescent="0.2">
      <c r="A31" s="130" t="s">
        <v>15</v>
      </c>
      <c r="B31" s="164"/>
      <c r="C31" s="165"/>
      <c r="D31" s="164">
        <f t="shared" si="0"/>
        <v>0</v>
      </c>
      <c r="E31" s="166"/>
    </row>
    <row r="32" spans="1:11" s="107" customFormat="1" ht="17.100000000000001" customHeight="1" x14ac:dyDescent="0.2">
      <c r="A32" s="116" t="s">
        <v>16</v>
      </c>
      <c r="B32" s="195"/>
      <c r="C32" s="195"/>
      <c r="D32" s="195">
        <f t="shared" si="0"/>
        <v>0</v>
      </c>
      <c r="E32" s="166"/>
      <c r="G32" s="202" t="s">
        <v>123</v>
      </c>
      <c r="H32" s="203"/>
      <c r="K32" s="204"/>
    </row>
    <row r="33" spans="1:11" s="107" customFormat="1" ht="17.100000000000001" customHeight="1" x14ac:dyDescent="0.2">
      <c r="A33" s="116" t="s">
        <v>80</v>
      </c>
      <c r="B33" s="195"/>
      <c r="C33" s="195"/>
      <c r="D33" s="195">
        <f t="shared" si="0"/>
        <v>0</v>
      </c>
      <c r="E33" s="166"/>
      <c r="G33" s="203" t="s">
        <v>124</v>
      </c>
      <c r="H33" s="208">
        <f>'Detail SK'!K22</f>
        <v>0</v>
      </c>
      <c r="K33" s="204"/>
    </row>
    <row r="34" spans="1:11" s="107" customFormat="1" ht="17.100000000000001" customHeight="1" x14ac:dyDescent="0.2">
      <c r="A34" s="116" t="s">
        <v>81</v>
      </c>
      <c r="B34" s="195"/>
      <c r="C34" s="196"/>
      <c r="D34" s="195">
        <f t="shared" si="0"/>
        <v>0</v>
      </c>
      <c r="E34" s="166"/>
      <c r="G34" s="203" t="s">
        <v>125</v>
      </c>
      <c r="H34" s="208">
        <f>'Detail TAK'!I31</f>
        <v>0</v>
      </c>
      <c r="K34" s="204"/>
    </row>
    <row r="35" spans="1:11" s="107" customFormat="1" ht="17.100000000000001" customHeight="1" x14ac:dyDescent="0.2">
      <c r="A35" s="116" t="s">
        <v>82</v>
      </c>
      <c r="B35" s="195"/>
      <c r="C35" s="196"/>
      <c r="D35" s="195">
        <f t="shared" si="0"/>
        <v>0</v>
      </c>
      <c r="E35" s="166"/>
      <c r="G35" s="203"/>
      <c r="H35" s="205">
        <f>SUM(H33:H34)</f>
        <v>0</v>
      </c>
      <c r="K35" s="204"/>
    </row>
    <row r="36" spans="1:11" s="107" customFormat="1" ht="17.100000000000001" customHeight="1" x14ac:dyDescent="0.2">
      <c r="A36" s="116" t="s">
        <v>83</v>
      </c>
      <c r="B36" s="195"/>
      <c r="C36" s="196"/>
      <c r="D36" s="195">
        <f t="shared" si="0"/>
        <v>0</v>
      </c>
      <c r="E36" s="166"/>
      <c r="G36" s="206" t="s">
        <v>126</v>
      </c>
      <c r="H36" s="207">
        <f>H35/100</f>
        <v>0</v>
      </c>
      <c r="K36" s="204"/>
    </row>
    <row r="37" spans="1:11" s="107" customFormat="1" ht="17.100000000000001" customHeight="1" x14ac:dyDescent="0.2">
      <c r="A37" s="116" t="s">
        <v>84</v>
      </c>
      <c r="B37" s="195"/>
      <c r="C37" s="196"/>
      <c r="D37" s="195">
        <f t="shared" si="0"/>
        <v>0</v>
      </c>
      <c r="E37" s="166"/>
      <c r="G37" s="203"/>
      <c r="H37" s="203"/>
      <c r="K37" s="204"/>
    </row>
    <row r="38" spans="1:11" s="107" customFormat="1" ht="17.100000000000001" customHeight="1" x14ac:dyDescent="0.2">
      <c r="A38" s="130" t="s">
        <v>17</v>
      </c>
      <c r="B38" s="164"/>
      <c r="C38" s="129"/>
      <c r="D38" s="164">
        <f t="shared" si="0"/>
        <v>0</v>
      </c>
      <c r="E38" s="166"/>
      <c r="K38" s="204"/>
    </row>
    <row r="39" spans="1:11" s="107" customFormat="1" ht="17.100000000000001" customHeight="1" thickBot="1" x14ac:dyDescent="0.25">
      <c r="A39" s="106" t="s">
        <v>85</v>
      </c>
      <c r="B39" s="164"/>
      <c r="C39" s="129"/>
      <c r="D39" s="164">
        <f t="shared" si="0"/>
        <v>0</v>
      </c>
      <c r="E39" s="166"/>
      <c r="K39" s="204"/>
    </row>
    <row r="40" spans="1:11" s="97" customFormat="1" ht="18" customHeight="1" thickBot="1" x14ac:dyDescent="0.25">
      <c r="A40" s="108" t="s">
        <v>86</v>
      </c>
      <c r="B40" s="117">
        <f t="shared" ref="B40:C40" si="1">SUM(B6:B39)</f>
        <v>0</v>
      </c>
      <c r="C40" s="118">
        <f t="shared" si="1"/>
        <v>0</v>
      </c>
      <c r="D40" s="119">
        <f>SUM(D6:D39)</f>
        <v>0</v>
      </c>
      <c r="E40" s="167"/>
      <c r="K40" s="204"/>
    </row>
    <row r="41" spans="1:11" s="98" customFormat="1" ht="12" customHeight="1" x14ac:dyDescent="0.25">
      <c r="A41" s="109"/>
    </row>
    <row r="42" spans="1:11" s="107" customFormat="1" ht="15" customHeight="1" x14ac:dyDescent="0.2">
      <c r="A42" s="99"/>
      <c r="B42" s="99"/>
      <c r="C42" s="99"/>
      <c r="D42" s="99"/>
      <c r="E42" s="99"/>
    </row>
    <row r="43" spans="1:11" s="107" customFormat="1" ht="15" customHeight="1" x14ac:dyDescent="0.2">
      <c r="A43" s="110" t="s">
        <v>87</v>
      </c>
      <c r="B43" s="111"/>
      <c r="C43" s="111"/>
      <c r="D43" s="111"/>
      <c r="E43" s="111"/>
      <c r="F43" s="111"/>
      <c r="G43" s="111"/>
      <c r="H43" s="111"/>
      <c r="I43" s="111"/>
      <c r="J43" s="112"/>
    </row>
    <row r="44" spans="1:11" ht="84.75" customHeight="1" x14ac:dyDescent="0.2">
      <c r="A44" s="348" t="s">
        <v>88</v>
      </c>
      <c r="B44" s="349"/>
      <c r="C44" s="349"/>
      <c r="D44" s="349"/>
      <c r="E44" s="349"/>
      <c r="F44" s="349"/>
      <c r="G44" s="349"/>
      <c r="H44" s="349"/>
      <c r="I44" s="349"/>
      <c r="J44" s="350"/>
    </row>
    <row r="45" spans="1:11" ht="12.75" x14ac:dyDescent="0.2">
      <c r="A45" s="113" t="s">
        <v>90</v>
      </c>
      <c r="B45" s="114"/>
      <c r="C45" s="114"/>
      <c r="D45" s="114"/>
      <c r="E45" s="114"/>
      <c r="F45" s="114"/>
      <c r="G45" s="114"/>
      <c r="H45" s="114"/>
      <c r="I45" s="114"/>
      <c r="J45" s="115"/>
    </row>
  </sheetData>
  <mergeCells count="3">
    <mergeCell ref="A44:J44"/>
    <mergeCell ref="A1:E1"/>
    <mergeCell ref="A4:E4"/>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E23"/>
  <sheetViews>
    <sheetView zoomScaleNormal="100" workbookViewId="0">
      <selection activeCell="E26" sqref="E26"/>
    </sheetView>
  </sheetViews>
  <sheetFormatPr baseColWidth="10" defaultRowHeight="15" x14ac:dyDescent="0.25"/>
  <cols>
    <col min="1" max="1" width="37.28515625" style="4" bestFit="1" customWidth="1"/>
    <col min="2" max="2" width="21.5703125" style="4" bestFit="1" customWidth="1"/>
    <col min="3" max="3" width="18.7109375" style="4" customWidth="1"/>
    <col min="4" max="4" width="17.7109375" style="4" customWidth="1"/>
    <col min="5" max="5" width="49.28515625" style="4" customWidth="1"/>
    <col min="6" max="16384" width="11.42578125" style="4"/>
  </cols>
  <sheetData>
    <row r="1" spans="1:5" ht="33" customHeight="1" x14ac:dyDescent="0.25">
      <c r="A1" s="354" t="s">
        <v>40</v>
      </c>
      <c r="B1" s="354"/>
      <c r="C1" s="354"/>
      <c r="D1" s="354"/>
      <c r="E1" s="354"/>
    </row>
    <row r="2" spans="1:5" ht="18.75" customHeight="1" x14ac:dyDescent="0.25">
      <c r="A2" s="12" t="s">
        <v>7</v>
      </c>
      <c r="B2" s="12" t="s">
        <v>103</v>
      </c>
      <c r="C2" s="171" t="s">
        <v>104</v>
      </c>
      <c r="D2" s="8" t="s">
        <v>105</v>
      </c>
      <c r="E2" s="13" t="s">
        <v>19</v>
      </c>
    </row>
    <row r="3" spans="1:5" ht="15.75" customHeight="1" x14ac:dyDescent="0.25">
      <c r="A3" s="11" t="s">
        <v>20</v>
      </c>
      <c r="B3" s="172"/>
      <c r="C3" s="173"/>
      <c r="D3" s="164">
        <f>C3-B3</f>
        <v>0</v>
      </c>
      <c r="E3" s="1"/>
    </row>
    <row r="4" spans="1:5" ht="15.75" customHeight="1" x14ac:dyDescent="0.25">
      <c r="A4" s="11" t="s">
        <v>21</v>
      </c>
      <c r="B4" s="172"/>
      <c r="C4" s="173"/>
      <c r="D4" s="164">
        <f t="shared" ref="D4:D8" si="0">C4-B4</f>
        <v>0</v>
      </c>
      <c r="E4" s="1"/>
    </row>
    <row r="5" spans="1:5" ht="15.75" customHeight="1" x14ac:dyDescent="0.25">
      <c r="A5" s="11" t="s">
        <v>22</v>
      </c>
      <c r="B5" s="172"/>
      <c r="C5" s="173"/>
      <c r="D5" s="164">
        <f t="shared" si="0"/>
        <v>0</v>
      </c>
      <c r="E5" s="1"/>
    </row>
    <row r="6" spans="1:5" ht="15.75" customHeight="1" x14ac:dyDescent="0.25">
      <c r="A6" s="11" t="s">
        <v>23</v>
      </c>
      <c r="B6" s="172"/>
      <c r="C6" s="173"/>
      <c r="D6" s="164">
        <f t="shared" si="0"/>
        <v>0</v>
      </c>
      <c r="E6" s="1"/>
    </row>
    <row r="7" spans="1:5" ht="15.75" customHeight="1" x14ac:dyDescent="0.25">
      <c r="A7" s="11" t="s">
        <v>24</v>
      </c>
      <c r="B7" s="172"/>
      <c r="C7" s="173"/>
      <c r="D7" s="164">
        <f t="shared" si="0"/>
        <v>0</v>
      </c>
      <c r="E7" s="1"/>
    </row>
    <row r="8" spans="1:5" ht="15.75" customHeight="1" x14ac:dyDescent="0.25">
      <c r="A8" s="11" t="s">
        <v>25</v>
      </c>
      <c r="B8" s="172"/>
      <c r="C8" s="173"/>
      <c r="D8" s="164">
        <f t="shared" si="0"/>
        <v>0</v>
      </c>
      <c r="E8" s="1"/>
    </row>
    <row r="9" spans="1:5" ht="15.75" customHeight="1" x14ac:dyDescent="0.25">
      <c r="A9" s="10" t="s">
        <v>3</v>
      </c>
      <c r="B9" s="9">
        <f>SUM(B3:B8)</f>
        <v>0</v>
      </c>
      <c r="C9" s="129">
        <f>SUM(C3:C8)</f>
        <v>0</v>
      </c>
      <c r="D9" s="9">
        <f>SUM(D3:D8)</f>
        <v>0</v>
      </c>
    </row>
    <row r="13" spans="1:5" ht="33" customHeight="1" x14ac:dyDescent="0.25">
      <c r="A13" s="354" t="s">
        <v>35</v>
      </c>
      <c r="B13" s="354"/>
      <c r="C13" s="354"/>
      <c r="D13" s="354"/>
      <c r="E13" s="354"/>
    </row>
    <row r="14" spans="1:5" ht="18.75" customHeight="1" x14ac:dyDescent="0.25">
      <c r="A14" s="12" t="s">
        <v>18</v>
      </c>
      <c r="B14" s="12" t="s">
        <v>103</v>
      </c>
      <c r="C14" s="171" t="s">
        <v>104</v>
      </c>
      <c r="D14" s="8" t="s">
        <v>105</v>
      </c>
      <c r="E14" s="13" t="s">
        <v>19</v>
      </c>
    </row>
    <row r="15" spans="1:5" ht="15.75" customHeight="1" x14ac:dyDescent="0.25">
      <c r="A15" s="11"/>
      <c r="B15" s="172"/>
      <c r="C15" s="173"/>
      <c r="D15" s="164">
        <f>C15-B15</f>
        <v>0</v>
      </c>
      <c r="E15" s="1"/>
    </row>
    <row r="16" spans="1:5" ht="15.75" customHeight="1" x14ac:dyDescent="0.25">
      <c r="A16" s="11"/>
      <c r="B16" s="172"/>
      <c r="C16" s="173"/>
      <c r="D16" s="164">
        <f t="shared" ref="D16:D22" si="1">C16-B16</f>
        <v>0</v>
      </c>
      <c r="E16" s="1"/>
    </row>
    <row r="17" spans="1:5" ht="15.75" customHeight="1" x14ac:dyDescent="0.25">
      <c r="A17" s="11"/>
      <c r="B17" s="172"/>
      <c r="C17" s="173"/>
      <c r="D17" s="164">
        <f t="shared" si="1"/>
        <v>0</v>
      </c>
      <c r="E17" s="1"/>
    </row>
    <row r="18" spans="1:5" ht="15.75" customHeight="1" x14ac:dyDescent="0.25">
      <c r="A18" s="11"/>
      <c r="B18" s="172"/>
      <c r="C18" s="173"/>
      <c r="D18" s="164">
        <f t="shared" si="1"/>
        <v>0</v>
      </c>
      <c r="E18" s="1"/>
    </row>
    <row r="19" spans="1:5" ht="15.75" customHeight="1" x14ac:dyDescent="0.25">
      <c r="A19" s="11"/>
      <c r="B19" s="172"/>
      <c r="C19" s="173"/>
      <c r="D19" s="164">
        <f t="shared" si="1"/>
        <v>0</v>
      </c>
      <c r="E19" s="1"/>
    </row>
    <row r="20" spans="1:5" ht="15.75" customHeight="1" x14ac:dyDescent="0.25">
      <c r="A20" s="11"/>
      <c r="B20" s="172"/>
      <c r="C20" s="173"/>
      <c r="D20" s="164">
        <f t="shared" si="1"/>
        <v>0</v>
      </c>
      <c r="E20" s="1"/>
    </row>
    <row r="21" spans="1:5" ht="15.75" customHeight="1" x14ac:dyDescent="0.25">
      <c r="A21" s="11"/>
      <c r="B21" s="172"/>
      <c r="C21" s="173"/>
      <c r="D21" s="164">
        <f t="shared" si="1"/>
        <v>0</v>
      </c>
      <c r="E21" s="1"/>
    </row>
    <row r="22" spans="1:5" ht="15.75" customHeight="1" x14ac:dyDescent="0.25">
      <c r="A22" s="11"/>
      <c r="B22" s="172"/>
      <c r="C22" s="173"/>
      <c r="D22" s="164">
        <f t="shared" si="1"/>
        <v>0</v>
      </c>
      <c r="E22" s="1"/>
    </row>
    <row r="23" spans="1:5" ht="15.75" customHeight="1" x14ac:dyDescent="0.25">
      <c r="A23" s="10" t="s">
        <v>3</v>
      </c>
      <c r="B23" s="9">
        <f>SUM(B15:B22)</f>
        <v>0</v>
      </c>
      <c r="C23" s="129">
        <f>SUM(C15:C22)</f>
        <v>0</v>
      </c>
      <c r="D23" s="9">
        <f>SUM(D15:D22)</f>
        <v>0</v>
      </c>
    </row>
  </sheetData>
  <mergeCells count="2">
    <mergeCell ref="A1:E1"/>
    <mergeCell ref="A13:E13"/>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1"/>
  <sheetViews>
    <sheetView workbookViewId="0">
      <selection activeCell="I15" sqref="I15"/>
    </sheetView>
  </sheetViews>
  <sheetFormatPr baseColWidth="10" defaultRowHeight="15" x14ac:dyDescent="0.25"/>
  <cols>
    <col min="1" max="1" width="37.28515625" style="4" bestFit="1" customWidth="1"/>
    <col min="2" max="4" width="17.7109375" style="4" customWidth="1"/>
    <col min="5" max="5" width="35.5703125" style="4" customWidth="1"/>
    <col min="6" max="16384" width="11.42578125" style="4"/>
  </cols>
  <sheetData>
    <row r="1" spans="1:5" ht="33" customHeight="1" x14ac:dyDescent="0.25">
      <c r="A1" s="354" t="s">
        <v>108</v>
      </c>
      <c r="B1" s="354"/>
      <c r="C1" s="354"/>
      <c r="D1" s="354"/>
      <c r="E1" s="354"/>
    </row>
    <row r="2" spans="1:5" ht="30" customHeight="1" x14ac:dyDescent="0.25">
      <c r="A2" s="12" t="s">
        <v>109</v>
      </c>
      <c r="B2" s="8" t="s">
        <v>103</v>
      </c>
      <c r="C2" s="124" t="s">
        <v>110</v>
      </c>
      <c r="D2" s="8" t="s">
        <v>105</v>
      </c>
      <c r="E2" s="13" t="s">
        <v>19</v>
      </c>
    </row>
    <row r="3" spans="1:5" ht="15.75" customHeight="1" x14ac:dyDescent="0.25">
      <c r="A3" s="11"/>
      <c r="B3" s="164"/>
      <c r="C3" s="165"/>
      <c r="D3" s="164">
        <f>C3-B3</f>
        <v>0</v>
      </c>
      <c r="E3" s="1"/>
    </row>
    <row r="4" spans="1:5" ht="15.75" customHeight="1" x14ac:dyDescent="0.25">
      <c r="A4" s="11"/>
      <c r="B4" s="164"/>
      <c r="C4" s="165"/>
      <c r="D4" s="164">
        <f t="shared" ref="D4:D8" si="0">C4-B4</f>
        <v>0</v>
      </c>
      <c r="E4" s="1"/>
    </row>
    <row r="5" spans="1:5" ht="15.75" customHeight="1" x14ac:dyDescent="0.25">
      <c r="A5" s="11"/>
      <c r="B5" s="164"/>
      <c r="C5" s="165"/>
      <c r="D5" s="164">
        <f t="shared" si="0"/>
        <v>0</v>
      </c>
      <c r="E5" s="1"/>
    </row>
    <row r="6" spans="1:5" ht="15.75" customHeight="1" x14ac:dyDescent="0.25">
      <c r="A6" s="11"/>
      <c r="B6" s="164"/>
      <c r="C6" s="165"/>
      <c r="D6" s="164">
        <f t="shared" si="0"/>
        <v>0</v>
      </c>
      <c r="E6" s="1"/>
    </row>
    <row r="7" spans="1:5" ht="15.75" customHeight="1" x14ac:dyDescent="0.25">
      <c r="A7" s="11"/>
      <c r="B7" s="164"/>
      <c r="C7" s="165"/>
      <c r="D7" s="164">
        <f t="shared" si="0"/>
        <v>0</v>
      </c>
      <c r="E7" s="1"/>
    </row>
    <row r="8" spans="1:5" ht="15.75" customHeight="1" x14ac:dyDescent="0.25">
      <c r="A8" s="11"/>
      <c r="B8" s="164"/>
      <c r="C8" s="165"/>
      <c r="D8" s="164">
        <f t="shared" si="0"/>
        <v>0</v>
      </c>
      <c r="E8" s="1"/>
    </row>
    <row r="9" spans="1:5" ht="15.75" customHeight="1" x14ac:dyDescent="0.25">
      <c r="A9" s="10" t="s">
        <v>3</v>
      </c>
      <c r="B9" s="9">
        <f>SUM(B3:B8)</f>
        <v>0</v>
      </c>
      <c r="C9" s="129">
        <f>SUM(C3:C8)</f>
        <v>0</v>
      </c>
      <c r="D9" s="9">
        <f>SUM(D3:D8)</f>
        <v>0</v>
      </c>
    </row>
    <row r="13" spans="1:5" ht="33.75" customHeight="1" x14ac:dyDescent="0.25">
      <c r="A13" s="12" t="s">
        <v>39</v>
      </c>
      <c r="B13" s="8" t="s">
        <v>103</v>
      </c>
      <c r="C13" s="124" t="s">
        <v>110</v>
      </c>
      <c r="D13" s="8" t="s">
        <v>105</v>
      </c>
      <c r="E13" s="13" t="s">
        <v>19</v>
      </c>
    </row>
    <row r="14" spans="1:5" ht="15.75" customHeight="1" x14ac:dyDescent="0.25">
      <c r="A14" s="11"/>
      <c r="B14" s="164"/>
      <c r="C14" s="165"/>
      <c r="D14" s="164">
        <f>C14-B14</f>
        <v>0</v>
      </c>
      <c r="E14" s="1"/>
    </row>
    <row r="15" spans="1:5" ht="15.75" customHeight="1" x14ac:dyDescent="0.25">
      <c r="A15" s="11"/>
      <c r="B15" s="164"/>
      <c r="C15" s="165"/>
      <c r="D15" s="164">
        <f t="shared" ref="D15:D20" si="1">C15-B15</f>
        <v>0</v>
      </c>
      <c r="E15" s="1"/>
    </row>
    <row r="16" spans="1:5" ht="15.75" customHeight="1" x14ac:dyDescent="0.25">
      <c r="A16" s="11"/>
      <c r="B16" s="164"/>
      <c r="C16" s="165"/>
      <c r="D16" s="164">
        <f t="shared" si="1"/>
        <v>0</v>
      </c>
      <c r="E16" s="1"/>
    </row>
    <row r="17" spans="1:5" ht="15.75" customHeight="1" x14ac:dyDescent="0.25">
      <c r="A17" s="11"/>
      <c r="B17" s="164"/>
      <c r="C17" s="165"/>
      <c r="D17" s="164">
        <f t="shared" si="1"/>
        <v>0</v>
      </c>
      <c r="E17" s="1"/>
    </row>
    <row r="18" spans="1:5" ht="15.75" customHeight="1" x14ac:dyDescent="0.25">
      <c r="A18" s="11"/>
      <c r="B18" s="164"/>
      <c r="C18" s="165"/>
      <c r="D18" s="164">
        <f t="shared" si="1"/>
        <v>0</v>
      </c>
      <c r="E18" s="1"/>
    </row>
    <row r="19" spans="1:5" ht="15.75" customHeight="1" x14ac:dyDescent="0.25">
      <c r="A19" s="11"/>
      <c r="B19" s="164"/>
      <c r="C19" s="165"/>
      <c r="D19" s="164">
        <f t="shared" si="1"/>
        <v>0</v>
      </c>
      <c r="E19" s="1"/>
    </row>
    <row r="20" spans="1:5" ht="15.75" customHeight="1" x14ac:dyDescent="0.25">
      <c r="A20" s="11"/>
      <c r="B20" s="164"/>
      <c r="C20" s="165"/>
      <c r="D20" s="164">
        <f t="shared" si="1"/>
        <v>0</v>
      </c>
      <c r="E20" s="1"/>
    </row>
    <row r="21" spans="1:5" ht="15.75" customHeight="1" x14ac:dyDescent="0.25">
      <c r="A21" s="10" t="s">
        <v>3</v>
      </c>
      <c r="B21" s="9">
        <f>SUM(B14:B20)</f>
        <v>0</v>
      </c>
      <c r="C21" s="129">
        <f>SUM(C14:C20)</f>
        <v>0</v>
      </c>
      <c r="D21" s="9">
        <f>SUM(D14:D20)</f>
        <v>0</v>
      </c>
    </row>
  </sheetData>
  <mergeCells count="1">
    <mergeCell ref="A1:E1"/>
  </mergeCells>
  <printOptions horizontalCentered="1"/>
  <pageMargins left="0.70866141732283472" right="0.70866141732283472" top="0.78740157480314965" bottom="0.78740157480314965" header="0.31496062992125984" footer="0.31496062992125984"/>
  <pageSetup paperSize="9" orientation="landscape" verticalDpi="0" r:id="rId1"/>
  <headerFooter>
    <oddFooter>&amp;L&amp;8Arbeitsmarktservice Steiermark, Förderungen&amp;C&amp;8&amp;F&amp;R&amp;8SÖB/Ü-Finanzplan - Formular Stand November 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7AEDF-A696-4CC8-86F1-3B082846AEA9}">
  <dimension ref="A1:M77"/>
  <sheetViews>
    <sheetView topLeftCell="A31" workbookViewId="0">
      <selection activeCell="F20" sqref="F20"/>
    </sheetView>
  </sheetViews>
  <sheetFormatPr baseColWidth="10" defaultColWidth="11.42578125" defaultRowHeight="15" x14ac:dyDescent="0.25"/>
  <cols>
    <col min="1" max="1" width="37.85546875" style="305" customWidth="1"/>
    <col min="2" max="2" width="10.7109375" customWidth="1"/>
    <col min="3" max="3" width="7.42578125" style="295" customWidth="1"/>
    <col min="4" max="4" width="10.5703125" customWidth="1"/>
    <col min="5" max="5" width="9.7109375" customWidth="1"/>
    <col min="6" max="6" width="9.42578125" customWidth="1"/>
    <col min="7" max="7" width="8.5703125" customWidth="1"/>
    <col min="8" max="8" width="9" customWidth="1"/>
    <col min="9" max="9" width="10.140625" customWidth="1"/>
    <col min="10" max="10" width="12" customWidth="1"/>
    <col min="11" max="11" width="10" customWidth="1"/>
    <col min="12" max="12" width="8.28515625" customWidth="1"/>
  </cols>
  <sheetData>
    <row r="1" spans="1:13" s="95" customFormat="1" ht="24.95" customHeight="1" x14ac:dyDescent="0.3">
      <c r="A1" s="355" t="s">
        <v>127</v>
      </c>
      <c r="B1" s="356"/>
      <c r="C1" s="356"/>
      <c r="D1" s="356"/>
      <c r="E1" s="356"/>
      <c r="F1" s="356"/>
      <c r="G1" s="356"/>
      <c r="H1" s="356"/>
      <c r="I1" s="356"/>
      <c r="J1" s="356"/>
      <c r="K1" s="356"/>
      <c r="L1" s="356"/>
    </row>
    <row r="2" spans="1:13" ht="11.25" customHeight="1" thickBot="1" x14ac:dyDescent="0.3">
      <c r="A2" s="209"/>
      <c r="B2" s="209"/>
      <c r="C2" s="209"/>
      <c r="D2" s="209"/>
      <c r="E2" s="209"/>
      <c r="F2" s="209"/>
      <c r="G2" s="209"/>
      <c r="H2" s="209"/>
      <c r="I2" s="209"/>
      <c r="J2" s="209"/>
      <c r="K2" s="209"/>
      <c r="L2" s="209"/>
      <c r="M2" s="209"/>
    </row>
    <row r="3" spans="1:13" s="107" customFormat="1" ht="30.75" customHeight="1" thickBot="1" x14ac:dyDescent="0.25">
      <c r="A3" s="210" t="s">
        <v>128</v>
      </c>
      <c r="B3" s="211" t="s">
        <v>129</v>
      </c>
      <c r="C3" s="357" t="s">
        <v>130</v>
      </c>
      <c r="D3" s="358"/>
      <c r="E3" s="357" t="s">
        <v>131</v>
      </c>
      <c r="F3" s="359"/>
      <c r="G3" s="359"/>
      <c r="H3" s="359"/>
      <c r="I3" s="359"/>
      <c r="J3" s="359"/>
      <c r="K3" s="360"/>
      <c r="L3" s="361" t="s">
        <v>132</v>
      </c>
    </row>
    <row r="4" spans="1:13" s="107" customFormat="1" ht="13.5" customHeight="1" x14ac:dyDescent="0.2">
      <c r="A4" s="212"/>
      <c r="B4" s="364" t="s">
        <v>133</v>
      </c>
      <c r="C4" s="366" t="s">
        <v>134</v>
      </c>
      <c r="D4" s="368" t="s">
        <v>135</v>
      </c>
      <c r="E4" s="370" t="s">
        <v>136</v>
      </c>
      <c r="F4" s="372" t="s">
        <v>137</v>
      </c>
      <c r="G4" s="372"/>
      <c r="H4" s="372"/>
      <c r="I4" s="373" t="s">
        <v>138</v>
      </c>
      <c r="J4" s="375" t="s">
        <v>139</v>
      </c>
      <c r="K4" s="377" t="s">
        <v>140</v>
      </c>
      <c r="L4" s="362"/>
    </row>
    <row r="5" spans="1:13" s="107" customFormat="1" ht="33" customHeight="1" thickBot="1" x14ac:dyDescent="0.25">
      <c r="A5" s="213" t="s">
        <v>141</v>
      </c>
      <c r="B5" s="365"/>
      <c r="C5" s="367"/>
      <c r="D5" s="369"/>
      <c r="E5" s="371"/>
      <c r="F5" s="214" t="s">
        <v>142</v>
      </c>
      <c r="G5" s="214"/>
      <c r="H5" s="215"/>
      <c r="I5" s="374"/>
      <c r="J5" s="376"/>
      <c r="K5" s="378"/>
      <c r="L5" s="363"/>
    </row>
    <row r="6" spans="1:13" s="107" customFormat="1" ht="9.9499999999999993" customHeight="1" thickBot="1" x14ac:dyDescent="0.25">
      <c r="A6" s="216"/>
      <c r="B6" s="217"/>
      <c r="C6" s="218"/>
      <c r="D6" s="217"/>
      <c r="E6" s="219"/>
      <c r="F6" s="217"/>
      <c r="G6" s="217"/>
      <c r="H6" s="220"/>
      <c r="I6" s="221"/>
      <c r="J6" s="222"/>
      <c r="K6" s="223"/>
      <c r="L6" s="224"/>
    </row>
    <row r="7" spans="1:13" s="99" customFormat="1" ht="20.100000000000001" customHeight="1" thickBot="1" x14ac:dyDescent="0.25">
      <c r="A7" s="379" t="s">
        <v>143</v>
      </c>
      <c r="B7" s="380"/>
      <c r="C7" s="225"/>
      <c r="D7" s="226"/>
      <c r="E7" s="226"/>
      <c r="F7" s="227"/>
      <c r="G7" s="227"/>
      <c r="H7" s="227"/>
      <c r="I7" s="227"/>
      <c r="J7" s="227"/>
      <c r="K7" s="227"/>
      <c r="L7" s="228"/>
    </row>
    <row r="8" spans="1:13" s="97" customFormat="1" ht="17.100000000000001" customHeight="1" x14ac:dyDescent="0.2">
      <c r="A8" s="106"/>
      <c r="B8" s="229"/>
      <c r="C8" s="230"/>
      <c r="D8" s="231">
        <f>IF(B8&gt;0,B8*C8,0)</f>
        <v>0</v>
      </c>
      <c r="E8" s="232"/>
      <c r="F8" s="232"/>
      <c r="G8" s="232"/>
      <c r="H8" s="232"/>
      <c r="I8" s="232"/>
      <c r="J8" s="232"/>
      <c r="K8" s="232"/>
      <c r="L8" s="233">
        <f>SUM(E8:K8)</f>
        <v>0</v>
      </c>
    </row>
    <row r="9" spans="1:13" s="97" customFormat="1" ht="17.100000000000001" customHeight="1" x14ac:dyDescent="0.2">
      <c r="A9" s="106"/>
      <c r="B9" s="229"/>
      <c r="C9" s="234"/>
      <c r="D9" s="235">
        <f>IF(B9&gt;0,B9*C9,0)</f>
        <v>0</v>
      </c>
      <c r="E9" s="236"/>
      <c r="F9" s="236"/>
      <c r="G9" s="236"/>
      <c r="H9" s="236"/>
      <c r="I9" s="236"/>
      <c r="J9" s="236"/>
      <c r="K9" s="236"/>
      <c r="L9" s="237">
        <f>SUM(E9:K9)</f>
        <v>0</v>
      </c>
    </row>
    <row r="10" spans="1:13" s="97" customFormat="1" ht="17.100000000000001" customHeight="1" x14ac:dyDescent="0.2">
      <c r="A10" s="106"/>
      <c r="B10" s="229"/>
      <c r="C10" s="234"/>
      <c r="D10" s="235">
        <f>IF(B10&gt;0,B10*C10,0)</f>
        <v>0</v>
      </c>
      <c r="E10" s="236"/>
      <c r="F10" s="236"/>
      <c r="G10" s="236"/>
      <c r="H10" s="236"/>
      <c r="I10" s="236"/>
      <c r="J10" s="236"/>
      <c r="K10" s="236"/>
      <c r="L10" s="237">
        <f>SUM(E10:K10)</f>
        <v>0</v>
      </c>
    </row>
    <row r="11" spans="1:13" s="97" customFormat="1" ht="17.100000000000001" customHeight="1" thickBot="1" x14ac:dyDescent="0.25">
      <c r="A11" s="238"/>
      <c r="B11" s="239"/>
      <c r="C11" s="230"/>
      <c r="D11" s="240">
        <f>IF(B11&gt;0,B11*C11,0)</f>
        <v>0</v>
      </c>
      <c r="E11" s="241"/>
      <c r="F11" s="241"/>
      <c r="G11" s="241"/>
      <c r="H11" s="241"/>
      <c r="I11" s="242"/>
      <c r="J11" s="242"/>
      <c r="K11" s="242"/>
      <c r="L11" s="243">
        <f>SUM(E11:K11)</f>
        <v>0</v>
      </c>
    </row>
    <row r="12" spans="1:13" s="97" customFormat="1" ht="20.100000000000001" customHeight="1" thickBot="1" x14ac:dyDescent="0.25">
      <c r="A12" s="244" t="s">
        <v>144</v>
      </c>
      <c r="B12" s="245">
        <f>SUM(B8:B11)</f>
        <v>0</v>
      </c>
      <c r="C12" s="246"/>
      <c r="D12" s="247">
        <f t="shared" ref="D12:K12" si="0">SUM(D8:D11)</f>
        <v>0</v>
      </c>
      <c r="E12" s="248">
        <f t="shared" si="0"/>
        <v>0</v>
      </c>
      <c r="F12" s="249">
        <f t="shared" si="0"/>
        <v>0</v>
      </c>
      <c r="G12" s="249">
        <f t="shared" si="0"/>
        <v>0</v>
      </c>
      <c r="H12" s="249">
        <f t="shared" si="0"/>
        <v>0</v>
      </c>
      <c r="I12" s="249">
        <f t="shared" si="0"/>
        <v>0</v>
      </c>
      <c r="J12" s="249">
        <f t="shared" si="0"/>
        <v>0</v>
      </c>
      <c r="K12" s="249">
        <f t="shared" si="0"/>
        <v>0</v>
      </c>
      <c r="L12" s="250">
        <f>SUM(E12:K12)</f>
        <v>0</v>
      </c>
    </row>
    <row r="13" spans="1:13" s="97" customFormat="1" ht="9.9499999999999993" customHeight="1" thickBot="1" x14ac:dyDescent="0.25">
      <c r="A13" s="251"/>
      <c r="B13" s="252"/>
      <c r="C13" s="253"/>
      <c r="D13" s="254"/>
      <c r="E13" s="254"/>
      <c r="F13" s="252"/>
      <c r="G13" s="252"/>
      <c r="H13" s="252"/>
      <c r="I13" s="252"/>
      <c r="J13" s="252"/>
      <c r="K13" s="252"/>
      <c r="L13" s="255"/>
    </row>
    <row r="14" spans="1:13" s="99" customFormat="1" ht="20.100000000000001" customHeight="1" thickBot="1" x14ac:dyDescent="0.25">
      <c r="A14" s="379" t="s">
        <v>145</v>
      </c>
      <c r="B14" s="380"/>
      <c r="C14" s="225"/>
      <c r="D14" s="226"/>
      <c r="E14" s="227"/>
      <c r="F14" s="227"/>
      <c r="G14" s="227"/>
      <c r="H14" s="227"/>
      <c r="I14" s="227"/>
      <c r="J14" s="227"/>
      <c r="K14" s="227"/>
      <c r="L14" s="228"/>
    </row>
    <row r="15" spans="1:13" s="99" customFormat="1" ht="17.100000000000001" customHeight="1" x14ac:dyDescent="0.2">
      <c r="A15" s="256" t="s">
        <v>146</v>
      </c>
      <c r="B15" s="257"/>
      <c r="C15" s="258"/>
      <c r="D15" s="259">
        <f>IF(B15&gt;0,B15*C15,0)</f>
        <v>0</v>
      </c>
      <c r="E15" s="260"/>
      <c r="F15" s="260"/>
      <c r="G15" s="260"/>
      <c r="H15" s="260"/>
      <c r="I15" s="261"/>
      <c r="J15" s="261"/>
      <c r="K15" s="261"/>
      <c r="L15" s="262">
        <f>SUM(E15:K15)</f>
        <v>0</v>
      </c>
    </row>
    <row r="16" spans="1:13" s="99" customFormat="1" ht="17.100000000000001" customHeight="1" x14ac:dyDescent="0.2">
      <c r="A16" s="263" t="s">
        <v>60</v>
      </c>
      <c r="B16" s="264"/>
      <c r="C16" s="265"/>
      <c r="D16" s="235">
        <f>IF(B16&gt;0,B16*C16,0)</f>
        <v>0</v>
      </c>
      <c r="E16" s="266"/>
      <c r="F16" s="266"/>
      <c r="G16" s="266"/>
      <c r="H16" s="266"/>
      <c r="I16" s="267"/>
      <c r="J16" s="267"/>
      <c r="K16" s="267"/>
      <c r="L16" s="268">
        <f>SUM(E16:K16)</f>
        <v>0</v>
      </c>
    </row>
    <row r="17" spans="1:12" s="99" customFormat="1" ht="26.25" customHeight="1" x14ac:dyDescent="0.2">
      <c r="A17" s="263" t="s">
        <v>61</v>
      </c>
      <c r="B17" s="264"/>
      <c r="C17" s="265"/>
      <c r="D17" s="235">
        <f>IF(B17&gt;0,B17*C17,0)</f>
        <v>0</v>
      </c>
      <c r="E17" s="266"/>
      <c r="F17" s="266"/>
      <c r="G17" s="266"/>
      <c r="H17" s="266"/>
      <c r="I17" s="267"/>
      <c r="J17" s="267"/>
      <c r="K17" s="267"/>
      <c r="L17" s="268">
        <f>SUM(E17:K17)</f>
        <v>0</v>
      </c>
    </row>
    <row r="18" spans="1:12" s="99" customFormat="1" ht="17.100000000000001" customHeight="1" x14ac:dyDescent="0.2">
      <c r="A18" s="269" t="s">
        <v>62</v>
      </c>
      <c r="B18" s="264"/>
      <c r="C18" s="265"/>
      <c r="D18" s="235">
        <f t="shared" ref="D18:D40" si="1">IF(B18&gt;0,B18*C18,0)</f>
        <v>0</v>
      </c>
      <c r="E18" s="270"/>
      <c r="F18" s="266"/>
      <c r="G18" s="266"/>
      <c r="H18" s="266"/>
      <c r="I18" s="267"/>
      <c r="J18" s="267"/>
      <c r="K18" s="267"/>
      <c r="L18" s="268">
        <f t="shared" ref="L18:L41" si="2">SUM(E18:K18)</f>
        <v>0</v>
      </c>
    </row>
    <row r="19" spans="1:12" s="99" customFormat="1" ht="17.100000000000001" customHeight="1" x14ac:dyDescent="0.2">
      <c r="A19" s="263" t="s">
        <v>63</v>
      </c>
      <c r="B19" s="264"/>
      <c r="C19" s="265"/>
      <c r="D19" s="235">
        <f t="shared" si="1"/>
        <v>0</v>
      </c>
      <c r="E19" s="266"/>
      <c r="F19" s="266"/>
      <c r="G19" s="266"/>
      <c r="H19" s="266"/>
      <c r="I19" s="267"/>
      <c r="J19" s="267"/>
      <c r="K19" s="267"/>
      <c r="L19" s="268">
        <f t="shared" si="2"/>
        <v>0</v>
      </c>
    </row>
    <row r="20" spans="1:12" s="99" customFormat="1" ht="17.100000000000001" customHeight="1" x14ac:dyDescent="0.2">
      <c r="A20" s="263" t="s">
        <v>64</v>
      </c>
      <c r="B20" s="264"/>
      <c r="C20" s="265"/>
      <c r="D20" s="235">
        <f t="shared" si="1"/>
        <v>0</v>
      </c>
      <c r="E20" s="266"/>
      <c r="F20" s="266"/>
      <c r="G20" s="266"/>
      <c r="H20" s="266"/>
      <c r="I20" s="267"/>
      <c r="J20" s="267"/>
      <c r="K20" s="267"/>
      <c r="L20" s="268">
        <f t="shared" si="2"/>
        <v>0</v>
      </c>
    </row>
    <row r="21" spans="1:12" s="99" customFormat="1" ht="17.100000000000001" customHeight="1" x14ac:dyDescent="0.2">
      <c r="A21" s="263" t="s">
        <v>65</v>
      </c>
      <c r="B21" s="264"/>
      <c r="C21" s="265"/>
      <c r="D21" s="235">
        <f t="shared" si="1"/>
        <v>0</v>
      </c>
      <c r="E21" s="266"/>
      <c r="F21" s="266"/>
      <c r="G21" s="266"/>
      <c r="H21" s="266"/>
      <c r="I21" s="267"/>
      <c r="J21" s="267"/>
      <c r="K21" s="267"/>
      <c r="L21" s="268">
        <f t="shared" si="2"/>
        <v>0</v>
      </c>
    </row>
    <row r="22" spans="1:12" s="99" customFormat="1" ht="17.100000000000001" customHeight="1" x14ac:dyDescent="0.2">
      <c r="A22" s="263" t="s">
        <v>66</v>
      </c>
      <c r="B22" s="264"/>
      <c r="C22" s="265"/>
      <c r="D22" s="235">
        <f t="shared" si="1"/>
        <v>0</v>
      </c>
      <c r="E22" s="266"/>
      <c r="F22" s="266"/>
      <c r="G22" s="266"/>
      <c r="H22" s="266"/>
      <c r="I22" s="267"/>
      <c r="J22" s="267"/>
      <c r="K22" s="267"/>
      <c r="L22" s="268">
        <f t="shared" si="2"/>
        <v>0</v>
      </c>
    </row>
    <row r="23" spans="1:12" s="99" customFormat="1" ht="17.100000000000001" customHeight="1" x14ac:dyDescent="0.2">
      <c r="A23" s="263" t="s">
        <v>67</v>
      </c>
      <c r="B23" s="264"/>
      <c r="C23" s="265"/>
      <c r="D23" s="235">
        <f t="shared" si="1"/>
        <v>0</v>
      </c>
      <c r="E23" s="266"/>
      <c r="F23" s="266"/>
      <c r="G23" s="266"/>
      <c r="H23" s="266"/>
      <c r="I23" s="267"/>
      <c r="J23" s="267"/>
      <c r="K23" s="267"/>
      <c r="L23" s="268">
        <f t="shared" si="2"/>
        <v>0</v>
      </c>
    </row>
    <row r="24" spans="1:12" s="99" customFormat="1" ht="17.100000000000001" customHeight="1" x14ac:dyDescent="0.2">
      <c r="A24" s="263" t="s">
        <v>68</v>
      </c>
      <c r="B24" s="264"/>
      <c r="C24" s="265"/>
      <c r="D24" s="235">
        <f t="shared" si="1"/>
        <v>0</v>
      </c>
      <c r="E24" s="266"/>
      <c r="F24" s="266"/>
      <c r="G24" s="266"/>
      <c r="H24" s="266"/>
      <c r="I24" s="267"/>
      <c r="J24" s="267"/>
      <c r="K24" s="267"/>
      <c r="L24" s="268">
        <f t="shared" si="2"/>
        <v>0</v>
      </c>
    </row>
    <row r="25" spans="1:12" s="99" customFormat="1" ht="17.100000000000001" customHeight="1" x14ac:dyDescent="0.2">
      <c r="A25" s="263" t="s">
        <v>69</v>
      </c>
      <c r="B25" s="264"/>
      <c r="C25" s="265"/>
      <c r="D25" s="235">
        <f t="shared" si="1"/>
        <v>0</v>
      </c>
      <c r="E25" s="266"/>
      <c r="F25" s="266"/>
      <c r="G25" s="266"/>
      <c r="H25" s="266"/>
      <c r="I25" s="267"/>
      <c r="J25" s="267"/>
      <c r="K25" s="267"/>
      <c r="L25" s="268">
        <f t="shared" si="2"/>
        <v>0</v>
      </c>
    </row>
    <row r="26" spans="1:12" s="99" customFormat="1" ht="17.100000000000001" customHeight="1" x14ac:dyDescent="0.2">
      <c r="A26" s="269" t="s">
        <v>147</v>
      </c>
      <c r="B26" s="264"/>
      <c r="C26" s="265"/>
      <c r="D26" s="235">
        <f t="shared" si="1"/>
        <v>0</v>
      </c>
      <c r="E26" s="270"/>
      <c r="F26" s="266"/>
      <c r="G26" s="266"/>
      <c r="H26" s="266"/>
      <c r="I26" s="267"/>
      <c r="J26" s="267"/>
      <c r="K26" s="267"/>
      <c r="L26" s="268">
        <f t="shared" si="2"/>
        <v>0</v>
      </c>
    </row>
    <row r="27" spans="1:12" s="99" customFormat="1" ht="17.100000000000001" customHeight="1" x14ac:dyDescent="0.2">
      <c r="A27" s="263" t="s">
        <v>72</v>
      </c>
      <c r="B27" s="264"/>
      <c r="C27" s="265"/>
      <c r="D27" s="235">
        <f t="shared" si="1"/>
        <v>0</v>
      </c>
      <c r="E27" s="266"/>
      <c r="F27" s="266"/>
      <c r="G27" s="266"/>
      <c r="H27" s="266"/>
      <c r="I27" s="267"/>
      <c r="J27" s="267"/>
      <c r="K27" s="267"/>
      <c r="L27" s="268">
        <f t="shared" si="2"/>
        <v>0</v>
      </c>
    </row>
    <row r="28" spans="1:12" s="99" customFormat="1" ht="17.100000000000001" customHeight="1" x14ac:dyDescent="0.2">
      <c r="A28" s="263" t="s">
        <v>73</v>
      </c>
      <c r="B28" s="264"/>
      <c r="C28" s="265"/>
      <c r="D28" s="235">
        <f t="shared" si="1"/>
        <v>0</v>
      </c>
      <c r="E28" s="266"/>
      <c r="F28" s="266"/>
      <c r="G28" s="266"/>
      <c r="H28" s="266"/>
      <c r="I28" s="267"/>
      <c r="J28" s="267"/>
      <c r="K28" s="267"/>
      <c r="L28" s="268">
        <f t="shared" si="2"/>
        <v>0</v>
      </c>
    </row>
    <row r="29" spans="1:12" s="99" customFormat="1" ht="17.100000000000001" customHeight="1" x14ac:dyDescent="0.2">
      <c r="A29" s="263" t="s">
        <v>148</v>
      </c>
      <c r="B29" s="264"/>
      <c r="C29" s="265"/>
      <c r="D29" s="235">
        <f t="shared" si="1"/>
        <v>0</v>
      </c>
      <c r="E29" s="266"/>
      <c r="F29" s="266"/>
      <c r="G29" s="266"/>
      <c r="H29" s="266"/>
      <c r="I29" s="267"/>
      <c r="J29" s="267"/>
      <c r="K29" s="267"/>
      <c r="L29" s="268">
        <f t="shared" si="2"/>
        <v>0</v>
      </c>
    </row>
    <row r="30" spans="1:12" s="99" customFormat="1" ht="17.100000000000001" customHeight="1" x14ac:dyDescent="0.2">
      <c r="A30" s="263" t="s">
        <v>26</v>
      </c>
      <c r="B30" s="264"/>
      <c r="C30" s="265"/>
      <c r="D30" s="235">
        <f t="shared" si="1"/>
        <v>0</v>
      </c>
      <c r="E30" s="266"/>
      <c r="F30" s="266"/>
      <c r="G30" s="266"/>
      <c r="H30" s="266"/>
      <c r="I30" s="267"/>
      <c r="J30" s="267"/>
      <c r="K30" s="267"/>
      <c r="L30" s="268">
        <f t="shared" si="2"/>
        <v>0</v>
      </c>
    </row>
    <row r="31" spans="1:12" s="99" customFormat="1" ht="17.100000000000001" customHeight="1" x14ac:dyDescent="0.2">
      <c r="A31" s="263" t="s">
        <v>13</v>
      </c>
      <c r="B31" s="264"/>
      <c r="C31" s="265"/>
      <c r="D31" s="235">
        <f t="shared" si="1"/>
        <v>0</v>
      </c>
      <c r="E31" s="266"/>
      <c r="F31" s="266"/>
      <c r="G31" s="266"/>
      <c r="H31" s="266"/>
      <c r="I31" s="267"/>
      <c r="J31" s="267"/>
      <c r="K31" s="267"/>
      <c r="L31" s="268">
        <f t="shared" si="2"/>
        <v>0</v>
      </c>
    </row>
    <row r="32" spans="1:12" s="99" customFormat="1" ht="17.100000000000001" customHeight="1" x14ac:dyDescent="0.2">
      <c r="A32" s="263" t="s">
        <v>149</v>
      </c>
      <c r="B32" s="264"/>
      <c r="C32" s="265"/>
      <c r="D32" s="235">
        <f t="shared" si="1"/>
        <v>0</v>
      </c>
      <c r="E32" s="266"/>
      <c r="F32" s="266"/>
      <c r="G32" s="266"/>
      <c r="H32" s="266"/>
      <c r="I32" s="267"/>
      <c r="J32" s="267"/>
      <c r="K32" s="267"/>
      <c r="L32" s="268">
        <f t="shared" si="2"/>
        <v>0</v>
      </c>
    </row>
    <row r="33" spans="1:12" s="99" customFormat="1" ht="17.100000000000001" customHeight="1" x14ac:dyDescent="0.2">
      <c r="A33" s="263" t="s">
        <v>78</v>
      </c>
      <c r="B33" s="264"/>
      <c r="C33" s="265"/>
      <c r="D33" s="235">
        <f t="shared" si="1"/>
        <v>0</v>
      </c>
      <c r="E33" s="266"/>
      <c r="F33" s="266"/>
      <c r="G33" s="266"/>
      <c r="H33" s="266"/>
      <c r="I33" s="267"/>
      <c r="J33" s="267"/>
      <c r="K33" s="267"/>
      <c r="L33" s="268">
        <f t="shared" si="2"/>
        <v>0</v>
      </c>
    </row>
    <row r="34" spans="1:12" s="99" customFormat="1" ht="17.100000000000001" customHeight="1" x14ac:dyDescent="0.2">
      <c r="A34" s="263" t="s">
        <v>14</v>
      </c>
      <c r="B34" s="264"/>
      <c r="C34" s="265"/>
      <c r="D34" s="235">
        <f t="shared" si="1"/>
        <v>0</v>
      </c>
      <c r="E34" s="266"/>
      <c r="F34" s="266"/>
      <c r="G34" s="266"/>
      <c r="H34" s="266"/>
      <c r="I34" s="267"/>
      <c r="J34" s="267"/>
      <c r="K34" s="267"/>
      <c r="L34" s="268">
        <f t="shared" si="2"/>
        <v>0</v>
      </c>
    </row>
    <row r="35" spans="1:12" s="99" customFormat="1" ht="17.100000000000001" customHeight="1" x14ac:dyDescent="0.2">
      <c r="A35" s="271" t="s">
        <v>79</v>
      </c>
      <c r="B35" s="264"/>
      <c r="C35" s="265"/>
      <c r="D35" s="235">
        <f t="shared" si="1"/>
        <v>0</v>
      </c>
      <c r="E35" s="266"/>
      <c r="F35" s="266"/>
      <c r="G35" s="266"/>
      <c r="H35" s="266"/>
      <c r="I35" s="267"/>
      <c r="J35" s="267"/>
      <c r="K35" s="267"/>
      <c r="L35" s="268">
        <f t="shared" si="2"/>
        <v>0</v>
      </c>
    </row>
    <row r="36" spans="1:12" s="99" customFormat="1" ht="17.100000000000001" customHeight="1" x14ac:dyDescent="0.2">
      <c r="A36" s="263" t="s">
        <v>15</v>
      </c>
      <c r="B36" s="272"/>
      <c r="C36" s="265"/>
      <c r="D36" s="235">
        <f t="shared" si="1"/>
        <v>0</v>
      </c>
      <c r="E36" s="273"/>
      <c r="F36" s="273"/>
      <c r="G36" s="273"/>
      <c r="H36" s="273"/>
      <c r="I36" s="274"/>
      <c r="J36" s="274"/>
      <c r="K36" s="274"/>
      <c r="L36" s="275">
        <f t="shared" si="2"/>
        <v>0</v>
      </c>
    </row>
    <row r="37" spans="1:12" s="99" customFormat="1" ht="17.100000000000001" customHeight="1" x14ac:dyDescent="0.2">
      <c r="A37" s="269" t="s">
        <v>16</v>
      </c>
      <c r="B37" s="264"/>
      <c r="C37" s="265"/>
      <c r="D37" s="235">
        <f t="shared" si="1"/>
        <v>0</v>
      </c>
      <c r="E37" s="270"/>
      <c r="F37" s="266"/>
      <c r="G37" s="266"/>
      <c r="H37" s="266"/>
      <c r="I37" s="267"/>
      <c r="J37" s="267"/>
      <c r="K37" s="267"/>
      <c r="L37" s="268">
        <f t="shared" si="2"/>
        <v>0</v>
      </c>
    </row>
    <row r="38" spans="1:12" s="99" customFormat="1" ht="17.100000000000001" customHeight="1" x14ac:dyDescent="0.2">
      <c r="A38" s="269" t="s">
        <v>81</v>
      </c>
      <c r="B38" s="264"/>
      <c r="C38" s="265"/>
      <c r="D38" s="235">
        <f t="shared" si="1"/>
        <v>0</v>
      </c>
      <c r="E38" s="270"/>
      <c r="F38" s="266"/>
      <c r="G38" s="266"/>
      <c r="H38" s="266"/>
      <c r="I38" s="267"/>
      <c r="J38" s="267"/>
      <c r="K38" s="267"/>
      <c r="L38" s="268">
        <f t="shared" si="2"/>
        <v>0</v>
      </c>
    </row>
    <row r="39" spans="1:12" s="99" customFormat="1" ht="17.100000000000001" customHeight="1" x14ac:dyDescent="0.2">
      <c r="A39" s="263" t="s">
        <v>17</v>
      </c>
      <c r="B39" s="272"/>
      <c r="C39" s="265"/>
      <c r="D39" s="235">
        <f t="shared" si="1"/>
        <v>0</v>
      </c>
      <c r="E39" s="266"/>
      <c r="F39" s="266"/>
      <c r="G39" s="266"/>
      <c r="H39" s="266"/>
      <c r="I39" s="267"/>
      <c r="J39" s="267"/>
      <c r="K39" s="267"/>
      <c r="L39" s="268">
        <f t="shared" si="2"/>
        <v>0</v>
      </c>
    </row>
    <row r="40" spans="1:12" s="99" customFormat="1" ht="17.100000000000001" customHeight="1" x14ac:dyDescent="0.2">
      <c r="A40" s="276" t="s">
        <v>85</v>
      </c>
      <c r="B40" s="277"/>
      <c r="C40" s="278"/>
      <c r="D40" s="235">
        <f t="shared" si="1"/>
        <v>0</v>
      </c>
      <c r="E40" s="279"/>
      <c r="F40" s="279"/>
      <c r="G40" s="279"/>
      <c r="H40" s="279"/>
      <c r="I40" s="280"/>
      <c r="J40" s="280"/>
      <c r="K40" s="280"/>
      <c r="L40" s="268">
        <f t="shared" si="2"/>
        <v>0</v>
      </c>
    </row>
    <row r="41" spans="1:12" s="99" customFormat="1" ht="17.100000000000001" customHeight="1" thickBot="1" x14ac:dyDescent="0.25">
      <c r="A41" s="281"/>
      <c r="B41" s="282"/>
      <c r="C41" s="283"/>
      <c r="D41" s="284"/>
      <c r="E41" s="285"/>
      <c r="F41" s="285"/>
      <c r="G41" s="285"/>
      <c r="H41" s="285"/>
      <c r="I41" s="286"/>
      <c r="J41" s="286"/>
      <c r="K41" s="286"/>
      <c r="L41" s="268">
        <f t="shared" si="2"/>
        <v>0</v>
      </c>
    </row>
    <row r="42" spans="1:12" s="99" customFormat="1" ht="20.100000000000001" customHeight="1" thickBot="1" x14ac:dyDescent="0.25">
      <c r="A42" s="244" t="s">
        <v>150</v>
      </c>
      <c r="B42" s="287">
        <f>SUM(B15:B41)</f>
        <v>0</v>
      </c>
      <c r="C42" s="288"/>
      <c r="D42" s="119">
        <f t="shared" ref="D42:L42" si="3">SUM(D15:D41)</f>
        <v>0</v>
      </c>
      <c r="E42" s="289">
        <f t="shared" si="3"/>
        <v>0</v>
      </c>
      <c r="F42" s="290">
        <f t="shared" si="3"/>
        <v>0</v>
      </c>
      <c r="G42" s="290">
        <f t="shared" si="3"/>
        <v>0</v>
      </c>
      <c r="H42" s="290">
        <f t="shared" si="3"/>
        <v>0</v>
      </c>
      <c r="I42" s="290">
        <f t="shared" si="3"/>
        <v>0</v>
      </c>
      <c r="J42" s="290">
        <f t="shared" si="3"/>
        <v>0</v>
      </c>
      <c r="K42" s="291">
        <f t="shared" si="3"/>
        <v>0</v>
      </c>
      <c r="L42" s="292">
        <f t="shared" si="3"/>
        <v>0</v>
      </c>
    </row>
    <row r="43" spans="1:12" s="99" customFormat="1" ht="13.5" thickBot="1" x14ac:dyDescent="0.25">
      <c r="A43" s="293"/>
      <c r="B43" s="294"/>
      <c r="C43" s="295"/>
      <c r="D43" s="296"/>
      <c r="E43" s="297"/>
      <c r="F43" s="297"/>
      <c r="G43" s="297"/>
      <c r="H43" s="297"/>
      <c r="I43" s="297"/>
      <c r="J43" s="297"/>
      <c r="K43" s="297"/>
      <c r="L43" s="298"/>
    </row>
    <row r="44" spans="1:12" s="99" customFormat="1" ht="20.100000000000001" customHeight="1" thickBot="1" x14ac:dyDescent="0.25">
      <c r="A44" s="299" t="s">
        <v>151</v>
      </c>
      <c r="B44" s="300">
        <f>B42+B12</f>
        <v>0</v>
      </c>
      <c r="C44" s="288"/>
      <c r="D44" s="301">
        <f>D42+D12</f>
        <v>0</v>
      </c>
      <c r="E44" s="302">
        <f>E42+E12</f>
        <v>0</v>
      </c>
      <c r="F44" s="303">
        <f>F42+F12</f>
        <v>0</v>
      </c>
      <c r="G44" s="303">
        <f t="shared" ref="G44:L44" si="4">G42+G12</f>
        <v>0</v>
      </c>
      <c r="H44" s="303">
        <f t="shared" si="4"/>
        <v>0</v>
      </c>
      <c r="I44" s="303">
        <f t="shared" si="4"/>
        <v>0</v>
      </c>
      <c r="J44" s="303">
        <f t="shared" si="4"/>
        <v>0</v>
      </c>
      <c r="K44" s="303">
        <f t="shared" si="4"/>
        <v>0</v>
      </c>
      <c r="L44" s="304">
        <f t="shared" si="4"/>
        <v>0</v>
      </c>
    </row>
    <row r="45" spans="1:12" x14ac:dyDescent="0.25">
      <c r="B45" s="99"/>
    </row>
    <row r="46" spans="1:12" s="107" customFormat="1" ht="17.100000000000001" customHeight="1" x14ac:dyDescent="0.2">
      <c r="A46" s="306" t="s">
        <v>152</v>
      </c>
      <c r="B46" s="307"/>
      <c r="C46" s="307"/>
      <c r="D46" s="307"/>
      <c r="E46" s="307"/>
      <c r="F46" s="307"/>
      <c r="G46" s="307"/>
      <c r="H46" s="307"/>
      <c r="I46" s="307"/>
      <c r="J46" s="307"/>
      <c r="K46" s="307"/>
      <c r="L46" s="112"/>
    </row>
    <row r="47" spans="1:12" s="97" customFormat="1" ht="17.100000000000001" customHeight="1" x14ac:dyDescent="0.2">
      <c r="A47" s="308" t="s">
        <v>153</v>
      </c>
      <c r="B47" s="309"/>
      <c r="C47" s="310"/>
      <c r="D47" s="309"/>
      <c r="E47" s="309"/>
      <c r="F47" s="309"/>
      <c r="G47" s="309"/>
      <c r="H47" s="309"/>
      <c r="I47" s="309"/>
      <c r="J47" s="309"/>
      <c r="K47" s="309"/>
      <c r="L47" s="311"/>
    </row>
    <row r="48" spans="1:12" s="97" customFormat="1" ht="17.100000000000001" customHeight="1" x14ac:dyDescent="0.2">
      <c r="A48" s="113" t="s">
        <v>90</v>
      </c>
      <c r="B48" s="309"/>
      <c r="C48" s="310"/>
      <c r="D48" s="309"/>
      <c r="E48" s="309"/>
      <c r="F48" s="309"/>
      <c r="G48" s="309"/>
      <c r="H48" s="309"/>
      <c r="I48" s="309"/>
      <c r="J48" s="309"/>
      <c r="K48" s="309"/>
      <c r="L48" s="311"/>
    </row>
    <row r="49" spans="1:12" s="97" customFormat="1" ht="9.9499999999999993" customHeight="1" x14ac:dyDescent="0.2">
      <c r="A49" s="312"/>
      <c r="C49" s="295"/>
      <c r="L49" s="313"/>
    </row>
    <row r="50" spans="1:12" s="97" customFormat="1" ht="17.100000000000001" customHeight="1" x14ac:dyDescent="0.2">
      <c r="A50" s="314" t="s">
        <v>87</v>
      </c>
      <c r="B50" s="315"/>
      <c r="C50" s="316"/>
      <c r="D50" s="315"/>
      <c r="E50" s="315"/>
      <c r="F50" s="315"/>
      <c r="G50" s="315"/>
      <c r="H50" s="315"/>
      <c r="I50" s="315"/>
      <c r="J50" s="315"/>
      <c r="K50" s="315"/>
      <c r="L50" s="317"/>
    </row>
    <row r="51" spans="1:12" s="97" customFormat="1" ht="93.75" customHeight="1" x14ac:dyDescent="0.2">
      <c r="A51" s="381" t="s">
        <v>154</v>
      </c>
      <c r="B51" s="382"/>
      <c r="C51" s="382"/>
      <c r="D51" s="382"/>
      <c r="E51" s="382"/>
      <c r="F51" s="382"/>
      <c r="G51" s="382"/>
      <c r="H51" s="382"/>
      <c r="I51" s="382"/>
      <c r="J51" s="382"/>
      <c r="K51" s="382"/>
      <c r="L51" s="383"/>
    </row>
    <row r="52" spans="1:12" s="99" customFormat="1" x14ac:dyDescent="0.25">
      <c r="A52" s="293"/>
      <c r="C52" s="295"/>
      <c r="L52"/>
    </row>
    <row r="53" spans="1:12" s="99" customFormat="1" x14ac:dyDescent="0.25">
      <c r="A53" s="293"/>
      <c r="C53" s="295"/>
      <c r="L53"/>
    </row>
    <row r="54" spans="1:12" s="99" customFormat="1" x14ac:dyDescent="0.25">
      <c r="A54" s="293"/>
      <c r="C54" s="295"/>
      <c r="L54"/>
    </row>
    <row r="55" spans="1:12" s="99" customFormat="1" x14ac:dyDescent="0.25">
      <c r="A55" s="293"/>
      <c r="C55" s="295"/>
      <c r="L55"/>
    </row>
    <row r="56" spans="1:12" s="99" customFormat="1" x14ac:dyDescent="0.25">
      <c r="A56" s="293"/>
      <c r="C56" s="295"/>
      <c r="L56"/>
    </row>
    <row r="57" spans="1:12" s="99" customFormat="1" x14ac:dyDescent="0.25">
      <c r="A57" s="293"/>
      <c r="C57" s="295"/>
      <c r="L57"/>
    </row>
    <row r="58" spans="1:12" s="99" customFormat="1" x14ac:dyDescent="0.25">
      <c r="A58" s="293"/>
      <c r="C58" s="295"/>
      <c r="L58"/>
    </row>
    <row r="59" spans="1:12" s="99" customFormat="1" x14ac:dyDescent="0.25">
      <c r="A59" s="293"/>
      <c r="C59" s="295"/>
      <c r="L59"/>
    </row>
    <row r="62" spans="1:12" s="102" customFormat="1" ht="27.75" customHeight="1" x14ac:dyDescent="0.25">
      <c r="A62" s="318"/>
      <c r="C62" s="319"/>
      <c r="L62"/>
    </row>
    <row r="63" spans="1:12" s="99" customFormat="1" ht="24.75" customHeight="1" x14ac:dyDescent="0.25">
      <c r="A63" s="293"/>
      <c r="C63" s="295"/>
      <c r="L63"/>
    </row>
    <row r="64" spans="1:12" s="99" customFormat="1" x14ac:dyDescent="0.25">
      <c r="A64" s="293"/>
      <c r="C64" s="295"/>
      <c r="L64"/>
    </row>
    <row r="65" spans="1:12" s="99" customFormat="1" ht="30" customHeight="1" x14ac:dyDescent="0.25">
      <c r="A65" s="293"/>
      <c r="C65" s="295"/>
      <c r="L65"/>
    </row>
    <row r="66" spans="1:12" s="99" customFormat="1" x14ac:dyDescent="0.25">
      <c r="A66" s="293"/>
      <c r="C66" s="295"/>
      <c r="L66"/>
    </row>
    <row r="67" spans="1:12" s="99" customFormat="1" x14ac:dyDescent="0.25">
      <c r="A67" s="293"/>
      <c r="C67" s="295"/>
      <c r="L67"/>
    </row>
    <row r="68" spans="1:12" s="99" customFormat="1" x14ac:dyDescent="0.25">
      <c r="A68" s="293"/>
      <c r="C68" s="295"/>
      <c r="L68"/>
    </row>
    <row r="69" spans="1:12" s="99" customFormat="1" x14ac:dyDescent="0.25">
      <c r="A69" s="293"/>
      <c r="C69" s="295"/>
      <c r="L69"/>
    </row>
    <row r="70" spans="1:12" s="99" customFormat="1" x14ac:dyDescent="0.25">
      <c r="A70" s="293"/>
      <c r="C70" s="295"/>
      <c r="L70"/>
    </row>
    <row r="71" spans="1:12" s="99" customFormat="1" x14ac:dyDescent="0.25">
      <c r="A71" s="293"/>
      <c r="C71" s="295"/>
      <c r="L71"/>
    </row>
    <row r="72" spans="1:12" s="99" customFormat="1" x14ac:dyDescent="0.25">
      <c r="A72" s="293"/>
      <c r="C72" s="295"/>
      <c r="L72"/>
    </row>
    <row r="73" spans="1:12" s="99" customFormat="1" x14ac:dyDescent="0.25">
      <c r="A73" s="293"/>
      <c r="C73" s="295"/>
      <c r="L73"/>
    </row>
    <row r="74" spans="1:12" s="99" customFormat="1" x14ac:dyDescent="0.25">
      <c r="A74" s="293"/>
      <c r="C74" s="295"/>
      <c r="L74"/>
    </row>
    <row r="75" spans="1:12" s="99" customFormat="1" x14ac:dyDescent="0.25">
      <c r="A75" s="293"/>
      <c r="C75" s="295"/>
      <c r="L75"/>
    </row>
    <row r="76" spans="1:12" s="99" customFormat="1" x14ac:dyDescent="0.25">
      <c r="A76" s="293"/>
      <c r="C76" s="295"/>
      <c r="L76"/>
    </row>
    <row r="77" spans="1:12" s="99" customFormat="1" x14ac:dyDescent="0.25">
      <c r="A77" s="293"/>
      <c r="C77" s="295"/>
      <c r="L77"/>
    </row>
  </sheetData>
  <mergeCells count="15">
    <mergeCell ref="A7:B7"/>
    <mergeCell ref="A14:B14"/>
    <mergeCell ref="A51:L51"/>
    <mergeCell ref="A1:L1"/>
    <mergeCell ref="C3:D3"/>
    <mergeCell ref="E3:K3"/>
    <mergeCell ref="L3:L5"/>
    <mergeCell ref="B4:B5"/>
    <mergeCell ref="C4:C5"/>
    <mergeCell ref="D4:D5"/>
    <mergeCell ref="E4:E5"/>
    <mergeCell ref="F4:H4"/>
    <mergeCell ref="I4:I5"/>
    <mergeCell ref="J4:J5"/>
    <mergeCell ref="K4:K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Gesamtübersicht</vt:lpstr>
      <vt:lpstr>Detail SK</vt:lpstr>
      <vt:lpstr>Detail sP</vt:lpstr>
      <vt:lpstr>Detail TAK</vt:lpstr>
      <vt:lpstr>UEL-Ansuchen</vt:lpstr>
      <vt:lpstr>Sachaufwand</vt:lpstr>
      <vt:lpstr>Materialaufw.-Investitionen-BMK</vt:lpstr>
      <vt:lpstr>Erlöse</vt:lpstr>
      <vt:lpstr>Tabelle1</vt:lpstr>
      <vt:lpstr>'Detail SK'!Druckbereich</vt:lpstr>
      <vt:lpstr>'Detail sP'!Druckbereich</vt:lpstr>
      <vt:lpstr>'Detail TAK'!Druckbereich</vt:lpstr>
      <vt:lpstr>Gesamtübersicht!Druckbereich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AMS Steiermark Finanzplan SÖB</dc:title>
  <dc:creator/>
  <cp:lastModifiedBy/>
  <dcterms:created xsi:type="dcterms:W3CDTF">2006-09-16T00:00:00Z</dcterms:created>
  <dcterms:modified xsi:type="dcterms:W3CDTF">2025-08-14T10:25:21Z</dcterms:modified>
</cp:coreProperties>
</file>