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328"/>
  <workbookPr filterPrivacy="1" codeName="DieseArbeitsmappe" defaultThemeVersion="124226"/>
  <xr:revisionPtr revIDLastSave="0" documentId="13_ncr:1_{CEBFCC09-177C-4E9E-AC7A-68BAF9832675}" xr6:coauthVersionLast="47" xr6:coauthVersionMax="47" xr10:uidLastSave="{00000000-0000-0000-0000-000000000000}"/>
  <bookViews>
    <workbookView xWindow="8865" yWindow="855" windowWidth="15840" windowHeight="11235" xr2:uid="{00000000-000D-0000-FFFF-FFFF00000000}"/>
  </bookViews>
  <sheets>
    <sheet name="Gesamtübersicht" sheetId="5" r:id="rId1"/>
    <sheet name="Detail SK" sheetId="1" r:id="rId2"/>
    <sheet name="Detail sP" sheetId="15" r:id="rId3"/>
    <sheet name="Detail TAK" sheetId="14" r:id="rId4"/>
    <sheet name="Sachaufwand" sheetId="10" r:id="rId5"/>
    <sheet name="Materialaufw.-Investitionen-BMK" sheetId="12" r:id="rId6"/>
    <sheet name="Erlöse" sheetId="16" r:id="rId7"/>
    <sheet name="Gemeinkosten" sheetId="17" r:id="rId8"/>
  </sheets>
  <definedNames>
    <definedName name="_xlnm.Print_Area" localSheetId="1">'Detail SK'!$A$1:$M$30</definedName>
    <definedName name="_xlnm.Print_Area" localSheetId="2">'Detail sP'!$A$1:$M$29</definedName>
    <definedName name="_xlnm.Print_Area" localSheetId="3">'Detail TAK'!$A$1:$L$22</definedName>
    <definedName name="_xlnm.Print_Area" localSheetId="0">Gesamtübersicht!$A$1:$I$27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19" i="5" l="1"/>
  <c r="B15" i="5"/>
  <c r="D44" i="17"/>
  <c r="K42" i="17"/>
  <c r="J42" i="17"/>
  <c r="J44" i="17" s="1"/>
  <c r="I42" i="17"/>
  <c r="H42" i="17"/>
  <c r="G42" i="17"/>
  <c r="F42" i="17"/>
  <c r="E42" i="17"/>
  <c r="B42" i="17"/>
  <c r="L41" i="17"/>
  <c r="L40" i="17"/>
  <c r="D40" i="17"/>
  <c r="L39" i="17"/>
  <c r="D39" i="17"/>
  <c r="L38" i="17"/>
  <c r="D38" i="17"/>
  <c r="L37" i="17"/>
  <c r="D37" i="17"/>
  <c r="L36" i="17"/>
  <c r="D36" i="17"/>
  <c r="L35" i="17"/>
  <c r="D35" i="17"/>
  <c r="L34" i="17"/>
  <c r="D34" i="17"/>
  <c r="L33" i="17"/>
  <c r="D33" i="17"/>
  <c r="L32" i="17"/>
  <c r="D32" i="17"/>
  <c r="L31" i="17"/>
  <c r="D31" i="17"/>
  <c r="L30" i="17"/>
  <c r="D30" i="17"/>
  <c r="L29" i="17"/>
  <c r="D29" i="17"/>
  <c r="L28" i="17"/>
  <c r="D28" i="17"/>
  <c r="L27" i="17"/>
  <c r="D27" i="17"/>
  <c r="L26" i="17"/>
  <c r="D26" i="17"/>
  <c r="L25" i="17"/>
  <c r="D25" i="17"/>
  <c r="L24" i="17"/>
  <c r="D24" i="17"/>
  <c r="L23" i="17"/>
  <c r="D23" i="17"/>
  <c r="L22" i="17"/>
  <c r="D22" i="17"/>
  <c r="L21" i="17"/>
  <c r="D21" i="17"/>
  <c r="L20" i="17"/>
  <c r="D20" i="17"/>
  <c r="L19" i="17"/>
  <c r="D19" i="17"/>
  <c r="L18" i="17"/>
  <c r="D18" i="17"/>
  <c r="L17" i="17"/>
  <c r="D17" i="17"/>
  <c r="L16" i="17"/>
  <c r="D16" i="17"/>
  <c r="L15" i="17"/>
  <c r="D15" i="17"/>
  <c r="K12" i="17"/>
  <c r="J12" i="17"/>
  <c r="I12" i="17"/>
  <c r="H12" i="17"/>
  <c r="G12" i="17"/>
  <c r="G44" i="17" s="1"/>
  <c r="F12" i="17"/>
  <c r="F44" i="17" s="1"/>
  <c r="E12" i="17"/>
  <c r="E44" i="17" s="1"/>
  <c r="B12" i="17"/>
  <c r="B44" i="17" s="1"/>
  <c r="L11" i="17"/>
  <c r="D11" i="17"/>
  <c r="L10" i="17"/>
  <c r="D10" i="17"/>
  <c r="L9" i="17"/>
  <c r="D9" i="17"/>
  <c r="L8" i="17"/>
  <c r="D8" i="17"/>
  <c r="M36" i="10"/>
  <c r="D10" i="14"/>
  <c r="F6" i="14"/>
  <c r="M35" i="10"/>
  <c r="M37" i="10" s="1"/>
  <c r="M38" i="10" s="1"/>
  <c r="O9" i="1"/>
  <c r="B14" i="5"/>
  <c r="H12" i="5"/>
  <c r="D17" i="5"/>
  <c r="E17" i="5"/>
  <c r="F17" i="5"/>
  <c r="G17" i="5"/>
  <c r="C17" i="5"/>
  <c r="B13" i="5"/>
  <c r="H13" i="5" s="1"/>
  <c r="I41" i="10"/>
  <c r="H41" i="10"/>
  <c r="G41" i="10"/>
  <c r="F41" i="10"/>
  <c r="E41" i="10"/>
  <c r="D41" i="10"/>
  <c r="C41" i="10"/>
  <c r="B41" i="10"/>
  <c r="J40" i="10"/>
  <c r="J39" i="10"/>
  <c r="J38" i="10"/>
  <c r="J37" i="10"/>
  <c r="J36" i="10"/>
  <c r="J35" i="10"/>
  <c r="J34" i="10"/>
  <c r="J33" i="10"/>
  <c r="J32" i="10"/>
  <c r="J31" i="10"/>
  <c r="J30" i="10"/>
  <c r="J29" i="10"/>
  <c r="J28" i="10"/>
  <c r="J27" i="10"/>
  <c r="J26" i="10"/>
  <c r="J25" i="10"/>
  <c r="J24" i="10"/>
  <c r="J23" i="10"/>
  <c r="J22" i="10"/>
  <c r="J21" i="10"/>
  <c r="J20" i="10"/>
  <c r="J19" i="10"/>
  <c r="J18" i="10"/>
  <c r="J17" i="10"/>
  <c r="J16" i="10"/>
  <c r="J15" i="10"/>
  <c r="J14" i="10"/>
  <c r="J13" i="10"/>
  <c r="J12" i="10"/>
  <c r="J11" i="10"/>
  <c r="J10" i="10"/>
  <c r="J9" i="10"/>
  <c r="J8" i="10"/>
  <c r="J7" i="10"/>
  <c r="K10" i="14"/>
  <c r="B11" i="5" s="1"/>
  <c r="H11" i="5" s="1"/>
  <c r="O18" i="1"/>
  <c r="K9" i="14"/>
  <c r="I9" i="14"/>
  <c r="F9" i="14"/>
  <c r="K8" i="14"/>
  <c r="I8" i="14"/>
  <c r="F8" i="14"/>
  <c r="K7" i="14"/>
  <c r="I7" i="14"/>
  <c r="F7" i="14"/>
  <c r="K6" i="14"/>
  <c r="I6" i="14"/>
  <c r="D12" i="17" l="1"/>
  <c r="H44" i="17"/>
  <c r="I44" i="17"/>
  <c r="L12" i="17"/>
  <c r="D42" i="17"/>
  <c r="K44" i="17"/>
  <c r="L42" i="17"/>
  <c r="C20" i="5"/>
  <c r="J41" i="10"/>
  <c r="L44" i="17" l="1"/>
  <c r="J21" i="15"/>
  <c r="O21" i="15" s="1"/>
  <c r="H21" i="15"/>
  <c r="N21" i="15" s="1"/>
  <c r="J20" i="15"/>
  <c r="O20" i="15" s="1"/>
  <c r="H20" i="15"/>
  <c r="N20" i="15" s="1"/>
  <c r="J19" i="15"/>
  <c r="O19" i="15" s="1"/>
  <c r="H19" i="15"/>
  <c r="N19" i="15" s="1"/>
  <c r="J18" i="15"/>
  <c r="O18" i="15" s="1"/>
  <c r="H18" i="15"/>
  <c r="N18" i="15" s="1"/>
  <c r="O17" i="15"/>
  <c r="N17" i="15"/>
  <c r="J17" i="15"/>
  <c r="L17" i="15" s="1"/>
  <c r="H17" i="15"/>
  <c r="J16" i="15"/>
  <c r="O16" i="15" s="1"/>
  <c r="H16" i="15"/>
  <c r="N16" i="15" s="1"/>
  <c r="N15" i="15"/>
  <c r="J15" i="15"/>
  <c r="O15" i="15" s="1"/>
  <c r="H15" i="15"/>
  <c r="J14" i="15"/>
  <c r="O14" i="15" s="1"/>
  <c r="H14" i="15"/>
  <c r="N14" i="15" s="1"/>
  <c r="J13" i="15"/>
  <c r="O13" i="15" s="1"/>
  <c r="H13" i="15"/>
  <c r="N13" i="15" s="1"/>
  <c r="O12" i="15"/>
  <c r="J12" i="15"/>
  <c r="L12" i="15" s="1"/>
  <c r="H12" i="15"/>
  <c r="N12" i="15" s="1"/>
  <c r="J11" i="15"/>
  <c r="O11" i="15" s="1"/>
  <c r="H11" i="15"/>
  <c r="N11" i="15" s="1"/>
  <c r="O10" i="15"/>
  <c r="N10" i="15"/>
  <c r="L10" i="15"/>
  <c r="J10" i="15"/>
  <c r="H10" i="15"/>
  <c r="J9" i="15"/>
  <c r="O9" i="15" s="1"/>
  <c r="H9" i="15"/>
  <c r="E5" i="15"/>
  <c r="E4" i="15"/>
  <c r="E3" i="15"/>
  <c r="J21" i="1"/>
  <c r="O21" i="1" s="1"/>
  <c r="H21" i="1"/>
  <c r="N21" i="1" s="1"/>
  <c r="O20" i="1"/>
  <c r="N20" i="1"/>
  <c r="J20" i="1"/>
  <c r="L20" i="1" s="1"/>
  <c r="H20" i="1"/>
  <c r="L19" i="1"/>
  <c r="J19" i="1"/>
  <c r="O19" i="1" s="1"/>
  <c r="H19" i="1"/>
  <c r="N19" i="1" s="1"/>
  <c r="N18" i="1"/>
  <c r="J18" i="1"/>
  <c r="H18" i="1"/>
  <c r="O17" i="1"/>
  <c r="N17" i="1"/>
  <c r="J17" i="1"/>
  <c r="L17" i="1" s="1"/>
  <c r="H17" i="1"/>
  <c r="J16" i="1"/>
  <c r="L16" i="1" s="1"/>
  <c r="H16" i="1"/>
  <c r="N16" i="1" s="1"/>
  <c r="O15" i="1"/>
  <c r="N15" i="1"/>
  <c r="J15" i="1"/>
  <c r="L15" i="1" s="1"/>
  <c r="H15" i="1"/>
  <c r="J14" i="1"/>
  <c r="O14" i="1" s="1"/>
  <c r="H14" i="1"/>
  <c r="N14" i="1" s="1"/>
  <c r="O13" i="1"/>
  <c r="N13" i="1"/>
  <c r="L13" i="1"/>
  <c r="J13" i="1"/>
  <c r="H13" i="1"/>
  <c r="O12" i="1"/>
  <c r="J12" i="1"/>
  <c r="L12" i="1" s="1"/>
  <c r="H12" i="1"/>
  <c r="N12" i="1" s="1"/>
  <c r="J11" i="1"/>
  <c r="O11" i="1" s="1"/>
  <c r="H11" i="1"/>
  <c r="N11" i="1" s="1"/>
  <c r="O10" i="1"/>
  <c r="N10" i="1"/>
  <c r="L10" i="1"/>
  <c r="J10" i="1"/>
  <c r="H10" i="1"/>
  <c r="J9" i="1"/>
  <c r="H9" i="1"/>
  <c r="N9" i="1" s="1"/>
  <c r="N22" i="1" s="1"/>
  <c r="B9" i="5" s="1"/>
  <c r="H9" i="5" s="1"/>
  <c r="E5" i="1"/>
  <c r="E4" i="1"/>
  <c r="E3" i="1"/>
  <c r="L9" i="1" l="1"/>
  <c r="O22" i="1"/>
  <c r="O22" i="15"/>
  <c r="L15" i="15"/>
  <c r="L20" i="15"/>
  <c r="L13" i="15"/>
  <c r="L18" i="15"/>
  <c r="L11" i="15"/>
  <c r="L16" i="15"/>
  <c r="L9" i="15"/>
  <c r="N9" i="15" s="1"/>
  <c r="N22" i="15" s="1"/>
  <c r="B10" i="5" s="1"/>
  <c r="H10" i="5" s="1"/>
  <c r="L21" i="15"/>
  <c r="L14" i="15"/>
  <c r="L19" i="15"/>
  <c r="L18" i="1"/>
  <c r="L11" i="1"/>
  <c r="L21" i="1"/>
  <c r="L14" i="1"/>
  <c r="O16" i="1"/>
  <c r="B21" i="16" l="1"/>
  <c r="B9" i="16"/>
  <c r="J4" i="5" l="1"/>
  <c r="B23" i="12" l="1"/>
  <c r="B16" i="5" s="1"/>
  <c r="H16" i="5" s="1"/>
  <c r="B9" i="12" l="1"/>
  <c r="H14" i="5" s="1"/>
  <c r="B17" i="5" l="1"/>
  <c r="H17" i="5"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Autor</author>
  </authors>
  <commentList>
    <comment ref="B3" authorId="0" shapeId="0" xr:uid="{00000000-0006-0000-0000-000001000000}">
      <text>
        <r>
          <rPr>
            <sz val="9"/>
            <color indexed="81"/>
            <rFont val="Tahoma"/>
            <family val="2"/>
          </rPr>
          <t>bitte tragen Sie hier den rechtsgültigen Beschäftigungsträger ein</t>
        </r>
      </text>
    </comment>
    <comment ref="B4" authorId="0" shapeId="0" xr:uid="{00000000-0006-0000-0000-000002000000}">
      <text>
        <r>
          <rPr>
            <sz val="9"/>
            <color indexed="81"/>
            <rFont val="Tahoma"/>
            <family val="2"/>
          </rPr>
          <t>bitte tragen Sie hier den Projektnamen ein</t>
        </r>
      </text>
    </comment>
    <comment ref="B5" authorId="0" shapeId="0" xr:uid="{00000000-0006-0000-0000-000003000000}">
      <text>
        <r>
          <rPr>
            <sz val="9"/>
            <color indexed="81"/>
            <rFont val="Tahoma"/>
            <family val="2"/>
          </rPr>
          <t>bitte tragen Sie hier die Projektnummer ein</t>
        </r>
      </text>
    </comment>
    <comment ref="E8" authorId="0" shapeId="0" xr:uid="{00000000-0006-0000-0000-000004000000}">
      <text>
        <r>
          <rPr>
            <sz val="9"/>
            <color indexed="81"/>
            <rFont val="Tahoma"/>
            <family val="2"/>
          </rPr>
          <t xml:space="preserve">Fördergeber ist einzutragen / überschreiben
</t>
        </r>
      </text>
    </comment>
    <comment ref="A11" authorId="0" shapeId="0" xr:uid="{2DCD4D44-FAB8-4B53-B83D-A15DD3C9916B}">
      <text>
        <r>
          <rPr>
            <sz val="9"/>
            <color indexed="81"/>
            <rFont val="Segoe UI"/>
            <family val="2"/>
          </rPr>
          <t>Es können maximal 66,7% der Kosten vom AMS gefördert werden</t>
        </r>
      </text>
    </comment>
    <comment ref="B12" authorId="0" shapeId="0" xr:uid="{00000000-0006-0000-0000-000006000000}">
      <text>
        <r>
          <rPr>
            <sz val="9"/>
            <color indexed="81"/>
            <rFont val="Segoe UI"/>
            <family val="2"/>
          </rPr>
          <t>Summe anfallender Abfertigungen alt eintragen</t>
        </r>
      </text>
    </comment>
    <comment ref="H17" authorId="0" shapeId="0" xr:uid="{00000000-0006-0000-0000-00000C000000}">
      <text>
        <r>
          <rPr>
            <b/>
            <sz val="9"/>
            <color indexed="81"/>
            <rFont val="Segoe UI"/>
            <family val="2"/>
          </rPr>
          <t>AMS-Förderung erreichnet sich automatisch - bitte keine Eintragungen vornehmen</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Autor</author>
  </authors>
  <commentList>
    <comment ref="M35" authorId="0" shapeId="0" xr:uid="{02D9089A-7245-4809-86FD-B903809289B2}">
      <text>
        <r>
          <rPr>
            <sz val="9"/>
            <color indexed="81"/>
            <rFont val="Tahoma"/>
            <family val="2"/>
          </rPr>
          <t>Wenn KEINE Mitgliedschaft bei einem anerkannten Dachverband besteht, bitte die Summe löschen!</t>
        </r>
      </text>
    </comment>
    <comment ref="M36" authorId="0" shapeId="0" xr:uid="{C2DC23FE-741B-4B1E-A026-82A6E2213009}">
      <text>
        <r>
          <rPr>
            <sz val="9"/>
            <color indexed="81"/>
            <rFont val="Tahoma"/>
            <family val="2"/>
          </rPr>
          <t>Wenn KEINE Mitgliedschaft bei einem anerkannten Dachverband besteht, bitte die Summe löschen!</t>
        </r>
      </text>
    </comment>
  </commentList>
</comments>
</file>

<file path=xl/sharedStrings.xml><?xml version="1.0" encoding="utf-8"?>
<sst xmlns="http://schemas.openxmlformats.org/spreadsheetml/2006/main" count="233" uniqueCount="165">
  <si>
    <t>bis</t>
  </si>
  <si>
    <t>Transitarbeitskräfte (TAK)</t>
  </si>
  <si>
    <t>Schlüsselkräfte (SK)</t>
  </si>
  <si>
    <t>Gesamt</t>
  </si>
  <si>
    <t>Projekt:</t>
  </si>
  <si>
    <t>Förderzeitraum:</t>
  </si>
  <si>
    <t>Sachaufwand</t>
  </si>
  <si>
    <t>Materialaufwand</t>
  </si>
  <si>
    <t>Kostenpositionen</t>
  </si>
  <si>
    <t>Gemeinde</t>
  </si>
  <si>
    <t>Erlöse</t>
  </si>
  <si>
    <t>Gesamt:</t>
  </si>
  <si>
    <t>Gesamtkosten
Projekt</t>
  </si>
  <si>
    <t>Zeitschriften u. sonst. Medien</t>
  </si>
  <si>
    <t>Betriebsversicherungen</t>
  </si>
  <si>
    <t>Rechts- und Beratungsaufwand</t>
  </si>
  <si>
    <t>Kosten Qualitätsmanagementsystem</t>
  </si>
  <si>
    <t>Spesen des Geldverkehrs</t>
  </si>
  <si>
    <t>Investition</t>
  </si>
  <si>
    <t>Anmerkungen</t>
  </si>
  <si>
    <t>Wareneinsatz (Handelswarenverbrauch)</t>
  </si>
  <si>
    <t>Feritg- und Einbauteile</t>
  </si>
  <si>
    <t>Rohstoffe</t>
  </si>
  <si>
    <t>Hilfs- und Betriebsstoffe</t>
  </si>
  <si>
    <t>Verpackungsmaterial</t>
  </si>
  <si>
    <t>Sonstiges</t>
  </si>
  <si>
    <t>Büromaterial</t>
  </si>
  <si>
    <t xml:space="preserve">Finanzplan erstellt von: </t>
  </si>
  <si>
    <t>Finanzplan erstellt am:</t>
  </si>
  <si>
    <t>Finanzplan-Version:</t>
  </si>
  <si>
    <t>Planwert</t>
  </si>
  <si>
    <t>Projektnummer:</t>
  </si>
  <si>
    <t xml:space="preserve">Der Förderungsnehmer bestätigt mit der Übermittlung per eAMS die Richtigkeit dieser Angaben und erklärt hiermit ausdrücklich, dass die geplanten Kosten ausschließlich das genannte Projekt betreffen und keine Doppelförderung beantragt wurde. </t>
  </si>
  <si>
    <t>Förderungsnehmer:</t>
  </si>
  <si>
    <t>Umsatzerlöse</t>
  </si>
  <si>
    <t>sonstige Erlöse</t>
  </si>
  <si>
    <t>Subventionen</t>
  </si>
  <si>
    <t>sonstige Subventionen</t>
  </si>
  <si>
    <t>Investitionen/Betriebmittelkredit</t>
  </si>
  <si>
    <t>Eigendeckung in %:</t>
  </si>
  <si>
    <t>Gesamtkosten AMS</t>
  </si>
  <si>
    <t>Investitionen/Betriebsmittelkredit</t>
  </si>
  <si>
    <t>Erlöse, sonstige Erlöse, Spenden</t>
  </si>
  <si>
    <t>sonstige Erlöse, Spenden</t>
  </si>
  <si>
    <t>Waren-/Materialaufwand</t>
  </si>
  <si>
    <t>KV-Erhöhungen in %:</t>
  </si>
  <si>
    <t>PLAN</t>
  </si>
  <si>
    <t>Bgld.-Anpassung</t>
  </si>
  <si>
    <t>GESAMT</t>
  </si>
  <si>
    <t>Wochenstd. VOLLZEIT</t>
  </si>
  <si>
    <t>Entgelt laut KV-Schema:</t>
  </si>
  <si>
    <t>Entgelt ohne KV-Schema:</t>
  </si>
  <si>
    <t>Name</t>
  </si>
  <si>
    <t>Tätigkeit</t>
  </si>
  <si>
    <t>Angewandter KV und Einstufung</t>
  </si>
  <si>
    <t>VON</t>
  </si>
  <si>
    <t>BIS</t>
  </si>
  <si>
    <t>anerkanntes Bruttoentgelt bei (fiktiver) Vollzeit</t>
  </si>
  <si>
    <t>wöchentl.
Normal-
arbeitszeit
beim FN</t>
  </si>
  <si>
    <t>anerkanntes Bruttoentgelt Normal-arbeitszeit</t>
  </si>
  <si>
    <t>wöchentl.
Arbeitszeit
im GBP</t>
  </si>
  <si>
    <t>anerkanntes Bruttoentgelt Arbeitszeit im GBP</t>
  </si>
  <si>
    <t>LNK Arbeitgeber (inkl. SZ)
in Prozent</t>
  </si>
  <si>
    <t>Errechnetes Bruttoentgelt inkl. LNK pro Monat</t>
  </si>
  <si>
    <t>Anzahl Monate im GBP</t>
  </si>
  <si>
    <t>AUFWAND
im GBP</t>
  </si>
  <si>
    <t>Brutto Gesamt
im GBP</t>
  </si>
  <si>
    <t>GESAMT:</t>
  </si>
  <si>
    <t>Angewandter KV sowie Einstufung</t>
  </si>
  <si>
    <t>Förderbares Bruttoentgelt pro Monat
bei Vollzeit</t>
  </si>
  <si>
    <t>Gesamte Lohnnebenkosten (inkl. SZ) in Prozent vom Bruttoentgelt*</t>
  </si>
  <si>
    <t>Errechnetes Bruttoentgelt
inkl. LNK
pro Monat</t>
  </si>
  <si>
    <t>wöchentl.
Normal-
arbeitszeit
(NA)</t>
  </si>
  <si>
    <t>wöchentl. BA im Projekt in Stunden</t>
  </si>
  <si>
    <t>Anteil
des BA
an der NA
in Prozent</t>
  </si>
  <si>
    <t>Anzahl Projekt- monate</t>
  </si>
  <si>
    <t>AUFWAND</t>
  </si>
  <si>
    <t>Geplante Erhöhung gem. KV*:</t>
  </si>
  <si>
    <t>TAK GESAMT:</t>
  </si>
  <si>
    <t>Abkürzungen und Erläuterungen:</t>
  </si>
  <si>
    <t>2) Gesamte Lohnnebenkosten (inkl. SZ) in Prozent vom Bruttoentgelt*:</t>
  </si>
  <si>
    <t>alle LNK plus 13./14. Monatsentgelt.</t>
  </si>
  <si>
    <t>Beim Antrag ist als PROZENTSATZ der bei TAK am häufigsten vorkommende anzuwenden.</t>
  </si>
  <si>
    <t>3) Bei den TAK werden die Werte in den beiden folgenden Kategorien ident sein (die Unterscheidung wird daher nur für allfällige zukünftige Änderungen beibehalten):</t>
  </si>
  <si>
    <t>"NA = wöchentliche Normalarbeitszeit" bzw. "BA = wöchentliches Beschäftigungsausmaß" im Projekt.</t>
  </si>
  <si>
    <t>Dieser Abzug ist gesondert zu berechnen und das Ergebnis ist in die o.a. Tabelle einzutragen.</t>
  </si>
  <si>
    <r>
      <t xml:space="preserve">TRANSITARBEITSKRÄFTE/TAK </t>
    </r>
    <r>
      <rPr>
        <sz val="9"/>
        <rFont val="Calibri"/>
        <family val="2"/>
        <scheme val="minor"/>
      </rPr>
      <t xml:space="preserve">(in 1. Spalte </t>
    </r>
    <r>
      <rPr>
        <b/>
        <sz val="9"/>
        <rFont val="Calibri"/>
        <family val="2"/>
        <scheme val="minor"/>
      </rPr>
      <t>ANZAHL</t>
    </r>
    <r>
      <rPr>
        <sz val="9"/>
        <rFont val="Calibri"/>
        <family val="2"/>
        <scheme val="minor"/>
      </rPr>
      <t>eingeben!)</t>
    </r>
  </si>
  <si>
    <r>
      <rPr>
        <b/>
        <u/>
        <sz val="10"/>
        <rFont val="Calibri"/>
        <family val="2"/>
        <scheme val="minor"/>
      </rPr>
      <t>Transitarbeitskräfte:</t>
    </r>
    <r>
      <rPr>
        <sz val="10"/>
        <rFont val="Calibri"/>
        <family val="2"/>
        <scheme val="minor"/>
      </rPr>
      <t xml:space="preserve"> </t>
    </r>
    <r>
      <rPr>
        <u/>
        <sz val="10"/>
        <rFont val="Calibri"/>
        <family val="2"/>
        <scheme val="minor"/>
      </rPr>
      <t xml:space="preserve">1) Erhöhung gem. KV: falls </t>
    </r>
    <r>
      <rPr>
        <sz val="10"/>
        <rFont val="Calibri"/>
        <family val="2"/>
        <scheme val="minor"/>
      </rPr>
      <t>diese zum Zeitpunkt der Antragstellung noch nicht feststeht ist ein Planprozentsatz einzutragen.</t>
    </r>
  </si>
  <si>
    <r>
      <rPr>
        <u/>
        <sz val="10"/>
        <rFont val="Calibri"/>
        <family val="2"/>
        <scheme val="minor"/>
      </rPr>
      <t>allfälliger Abzug*</t>
    </r>
    <r>
      <rPr>
        <b/>
        <u/>
        <sz val="10"/>
        <rFont val="Calibri"/>
        <family val="2"/>
        <scheme val="minor"/>
      </rPr>
      <t>:</t>
    </r>
    <r>
      <rPr>
        <sz val="10"/>
        <rFont val="Calibri"/>
        <family val="2"/>
        <scheme val="minor"/>
      </rPr>
      <t xml:space="preserve"> in besonderen Fällen wird z.B. wegen Regelungen einer Betriebsvereinbarung mit dem Fördernehmer ein Abzug beim </t>
    </r>
    <r>
      <rPr>
        <b/>
        <sz val="10"/>
        <rFont val="Calibri"/>
        <family val="2"/>
        <scheme val="minor"/>
      </rPr>
      <t>SK-Aufwand</t>
    </r>
    <r>
      <rPr>
        <sz val="10"/>
        <rFont val="Calibri"/>
        <family val="2"/>
        <scheme val="minor"/>
      </rPr>
      <t xml:space="preserve"> vereinbart.</t>
    </r>
  </si>
  <si>
    <t>KOSTEN SCHLÜSSELKRÄFTE</t>
  </si>
  <si>
    <t>KOSTEN SONDERPERSONAL</t>
  </si>
  <si>
    <t xml:space="preserve">Land </t>
  </si>
  <si>
    <t>Sonderpersonal (SP)</t>
  </si>
  <si>
    <t>FINANZIERUNG</t>
  </si>
  <si>
    <t>Kontroll- summe</t>
  </si>
  <si>
    <t xml:space="preserve">
AUFWAND
</t>
  </si>
  <si>
    <t>AMS
BGLD</t>
  </si>
  <si>
    <t>andere Fördergeber</t>
  </si>
  <si>
    <t>Eigenmittel und Spenden</t>
  </si>
  <si>
    <t>Erlöse öffentlicher oder gemeinnütziger Auftraggeber</t>
  </si>
  <si>
    <t>Markt- 
erlöse</t>
  </si>
  <si>
    <t>POSITION</t>
  </si>
  <si>
    <t>Land 
BGLD</t>
  </si>
  <si>
    <t>Wasser / Strom</t>
  </si>
  <si>
    <t>Heizkosten</t>
  </si>
  <si>
    <t>AfA von öffentlich finanziertem Anlagevermögen</t>
  </si>
  <si>
    <t>AfA</t>
  </si>
  <si>
    <t>GWG</t>
  </si>
  <si>
    <t>Radio- und Fernsehgebühren</t>
  </si>
  <si>
    <t>Instandhaltung Gebäude</t>
  </si>
  <si>
    <t>Instandhaltung EDV</t>
  </si>
  <si>
    <t>Reinigung</t>
  </si>
  <si>
    <t>Transporte durch Dritte</t>
  </si>
  <si>
    <t>Kfz-Aufwand</t>
  </si>
  <si>
    <t>Fahrtkosten der TeilnehmerInnen</t>
  </si>
  <si>
    <t>Reisespesen Weiterbildung SK</t>
  </si>
  <si>
    <t>Telefon, Internet</t>
  </si>
  <si>
    <t>Postgebühren</t>
  </si>
  <si>
    <t>Miet- und Pachtaufwand</t>
  </si>
  <si>
    <t>Leasingaufwand</t>
  </si>
  <si>
    <t>Honorarkräfte</t>
  </si>
  <si>
    <t>Lehrmaterial (inkl. Fachliteratur)</t>
  </si>
  <si>
    <t>Öffentlichkeitsarbeit</t>
  </si>
  <si>
    <t>Steuerberatungsaufwand</t>
  </si>
  <si>
    <t>Schulungs- und Weiterbildungsaufwand für TAK</t>
  </si>
  <si>
    <t>Personalentwicklung und Weiterbildung für SK</t>
  </si>
  <si>
    <t>Mitgliedsbeiträge Dachverbände</t>
  </si>
  <si>
    <t>Auflösungsabgabe</t>
  </si>
  <si>
    <t xml:space="preserve">Fremdfinanzierungsaufwand </t>
  </si>
  <si>
    <t>sonstiger Aufwand</t>
  </si>
  <si>
    <t>Summe Aufwände</t>
  </si>
  <si>
    <t>Anmerkungen:</t>
  </si>
  <si>
    <t>Blau unterlegte Sachaufwändungen - sofern sie dem Projekt direkt zurechenbar sind - können bis zu 100% vom AMS finanziert werden. Andere im Zusammenhang mit der Durchführung von GBP entstehenden Sachaufwändungen sind im Regelfall durch den Projektträger aus Eigenmitteln/Spenden oder durch die Beteiligung anderer Stellen (als öffentliche Förderstelle oder zahlender öffentlicher oder gemeinnütziger Auftraggeber) abzudecken, in einem untergeordnetem Ausmaß können Markterlöse einbezogen werden. 
In besonders begründeten Fällen (etwa, wenn das Projekt im überwiegenden Interesse des Arbeitsmarktservice gelegen ist und mangels Ausfinanzierung nicht realisiert werden kann) kann die Landesgeschäftsstelle im Rahmen der Förderung von Gemeinnützigen Beschäftigungsprojekten auch eine Beihilfe in Form eines Zuschusses zu den sonstigen entstehenden Sachaufwändungen  gewähren. Die Förderung von variablen Sachaufwändungen (z.B. Materialeinsatz, Wareneinsatz) ist nicht möglich.</t>
  </si>
  <si>
    <t xml:space="preserve">KOSTEN DIREKT ZURECHENBARER SACHAUFWAND UND DESSEN FINANZIERUNG </t>
  </si>
  <si>
    <t>In Grün hinterlegte Zellen befinden sich (Berechnungs-)Formeln. Keine Eintragungen vornehmen!</t>
  </si>
  <si>
    <t>Anfallende Abfertigung alt</t>
  </si>
  <si>
    <t>Förderquote Transitarbeitskräfte:</t>
  </si>
  <si>
    <t>Berechnung der Dachverbandsabgabe:</t>
  </si>
  <si>
    <t>Gesamtbrutto Schlüsselkräfte vom AMS anerkannt</t>
  </si>
  <si>
    <t>Gesamtbrutto Transitarbeitskräfte</t>
  </si>
  <si>
    <t>davon Dachverbandsabgabe: 1 %</t>
  </si>
  <si>
    <t>Gemeinkosten</t>
  </si>
  <si>
    <t>GBP Finanzplan - Gesamtübersicht</t>
  </si>
  <si>
    <t>TEILPAUSCHALIERUNG?
falls beantragt: JA eintragen:</t>
  </si>
  <si>
    <t>NEIN</t>
  </si>
  <si>
    <t>AUFWAND ANTEILIG</t>
  </si>
  <si>
    <t>AUFWAND Gesamt</t>
  </si>
  <si>
    <t xml:space="preserve">BS* </t>
  </si>
  <si>
    <t>Anteilige Gemein-kosten</t>
  </si>
  <si>
    <t>AMS 
BGLD</t>
  </si>
  <si>
    <t>Markt-
erlöse</t>
  </si>
  <si>
    <t>Land BGLD</t>
  </si>
  <si>
    <t>PERSONALGEMEINKOSTEN*</t>
  </si>
  <si>
    <t>A: Summe Personalgemeinkosten</t>
  </si>
  <si>
    <t>SACHGEMEINKOSTEN</t>
  </si>
  <si>
    <t>Strom/Wasser</t>
  </si>
  <si>
    <t xml:space="preserve">Reisespesen Weiterbildung </t>
  </si>
  <si>
    <t>Miete und Pachtaufwand</t>
  </si>
  <si>
    <t>Fachliteratur</t>
  </si>
  <si>
    <t>B: Summe Sachgemeinkosten</t>
  </si>
  <si>
    <t>Summe GESAMTGEMEINKOSTEN (A+B)</t>
  </si>
  <si>
    <t>Blau unterlegte Sachaufwändungen können im Ausmaß der dem Projekt zurechenbaren Höhe durch das AMS finanziert werden. Andere im Zusammenhang mit der Durchführung von GBP entstehenden Sachaufwändungen sind im Regelfall durch den Projektträger aus Eigenmitteln/Spenden oder durch die Beteiligung anderer Stellen (als öffentliche Förderstelle oder zahlender öffentlicher oder gemeinnütziger Auftraggeber) abzudecken, in einem untergeordnetem Ausmaß können Markterlöse einbezogen werden. 
In besonders begründeten Fällen (etwa, wenn das Projekt im überwiegenden Interesse des Arbeitsmarktservice gelegen ist und mangels Ausfinanzierung nicht realisiert werden kann) kann die Landesgeschäftsstelle im Rahmen der Förderung von Gemeinnützigen Beschäftigungsprojekten auch eine Beihilfe in Form eines Zuschusses zu den sonstigen entstehenden Sachaufwändungen  gewähren. Die Förderung von variablen Sachaufwändungen (z.B. Materialeinsatz, Wareneinsatz) ist nicht möglich.</t>
  </si>
  <si>
    <r>
      <t xml:space="preserve">ANTRAG: GEMEINKOSTEN </t>
    </r>
    <r>
      <rPr>
        <b/>
        <sz val="11"/>
        <rFont val="Calibri"/>
        <family val="2"/>
        <scheme val="minor"/>
      </rPr>
      <t xml:space="preserve">(indirekt zuordenbarer Personal- und Sachaufwand) </t>
    </r>
    <r>
      <rPr>
        <b/>
        <sz val="14"/>
        <rFont val="Calibri"/>
        <family val="2"/>
        <scheme val="minor"/>
      </rPr>
      <t xml:space="preserve">UND DEREN FINANZIERUNG </t>
    </r>
  </si>
  <si>
    <r>
      <rPr>
        <b/>
        <sz val="9"/>
        <rFont val="Calibri"/>
        <family val="2"/>
        <scheme val="minor"/>
      </rPr>
      <t>Personalgemeinkosten*</t>
    </r>
    <r>
      <rPr>
        <sz val="9"/>
        <rFont val="Calibri"/>
        <family val="2"/>
        <scheme val="minor"/>
      </rPr>
      <t>: Dazu zählen beispielsweise anteilige Personalkosten für Geschäftsführung, anteilige Kosten für die zentrale Administration etc.</t>
    </r>
  </si>
  <si>
    <r>
      <rPr>
        <b/>
        <sz val="9"/>
        <rFont val="Calibri"/>
        <family val="2"/>
        <scheme val="minor"/>
      </rPr>
      <t>BS*:</t>
    </r>
    <r>
      <rPr>
        <sz val="9"/>
        <rFont val="Calibri"/>
        <family val="2"/>
        <scheme val="minor"/>
      </rPr>
      <t xml:space="preserve"> Berechnungsschlüsssel</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</si>
</sst>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quot;= &quot;#,##0.00&quot; Monate&quot;"/>
    <numFmt numFmtId="165" formatCode="0.0%"/>
    <numFmt numFmtId="166" formatCode="dd/mm/yy;@"/>
    <numFmt numFmtId="167" formatCode="#,##0.0"/>
  </numFmts>
  <fonts count="46" x14ac:knownFonts="1">
    <font>
      <sz val="11"/>
      <color theme="1"/>
      <name val="Calibri"/>
      <family val="2"/>
      <scheme val="minor"/>
    </font>
    <font>
      <b/>
      <sz val="11"/>
      <color theme="1"/>
      <name val="Calibri"/>
      <family val="2"/>
      <scheme val="minor"/>
    </font>
    <font>
      <sz val="9"/>
      <color indexed="81"/>
      <name val="Tahoma"/>
      <family val="2"/>
    </font>
    <font>
      <sz val="10"/>
      <color theme="1"/>
      <name val="Calibri"/>
      <family val="2"/>
      <scheme val="minor"/>
    </font>
    <font>
      <b/>
      <sz val="12"/>
      <color theme="1"/>
      <name val="Calibri"/>
      <family val="2"/>
      <scheme val="minor"/>
    </font>
    <font>
      <sz val="11"/>
      <name val="Calibri"/>
      <family val="2"/>
      <scheme val="minor"/>
    </font>
    <font>
      <b/>
      <sz val="11"/>
      <name val="Calibri"/>
      <family val="2"/>
      <scheme val="minor"/>
    </font>
    <font>
      <b/>
      <sz val="16"/>
      <color theme="1"/>
      <name val="Calibri"/>
      <family val="2"/>
      <scheme val="minor"/>
    </font>
    <font>
      <sz val="10"/>
      <name val="Calibri"/>
      <family val="2"/>
      <scheme val="minor"/>
    </font>
    <font>
      <b/>
      <sz val="10"/>
      <color theme="1"/>
      <name val="Calibri"/>
      <family val="2"/>
      <scheme val="minor"/>
    </font>
    <font>
      <b/>
      <sz val="9"/>
      <color indexed="81"/>
      <name val="Segoe UI"/>
      <family val="2"/>
    </font>
    <font>
      <sz val="9"/>
      <color indexed="81"/>
      <name val="Segoe UI"/>
      <family val="2"/>
    </font>
    <font>
      <sz val="11"/>
      <color theme="1"/>
      <name val="Calibri"/>
      <family val="2"/>
      <scheme val="minor"/>
    </font>
    <font>
      <b/>
      <sz val="12"/>
      <name val="Times New Roman"/>
      <family val="1"/>
    </font>
    <font>
      <sz val="11"/>
      <name val="Times New Roman"/>
      <family val="1"/>
    </font>
    <font>
      <b/>
      <sz val="12"/>
      <name val="Calibri"/>
      <family val="2"/>
      <scheme val="minor"/>
    </font>
    <font>
      <b/>
      <sz val="14"/>
      <color indexed="10"/>
      <name val="Calibri"/>
      <family val="2"/>
      <scheme val="minor"/>
    </font>
    <font>
      <b/>
      <sz val="14"/>
      <name val="Calibri"/>
      <family val="2"/>
      <scheme val="minor"/>
    </font>
    <font>
      <sz val="14"/>
      <name val="Calibri"/>
      <family val="2"/>
      <scheme val="minor"/>
    </font>
    <font>
      <b/>
      <i/>
      <sz val="14"/>
      <name val="Calibri"/>
      <family val="2"/>
      <scheme val="minor"/>
    </font>
    <font>
      <b/>
      <sz val="12"/>
      <color indexed="12"/>
      <name val="Calibri"/>
      <family val="2"/>
      <scheme val="minor"/>
    </font>
    <font>
      <b/>
      <sz val="7"/>
      <color indexed="10"/>
      <name val="Calibri"/>
      <family val="2"/>
      <scheme val="minor"/>
    </font>
    <font>
      <sz val="9"/>
      <name val="Calibri"/>
      <family val="2"/>
      <scheme val="minor"/>
    </font>
    <font>
      <b/>
      <sz val="9"/>
      <name val="Calibri"/>
      <family val="2"/>
      <scheme val="minor"/>
    </font>
    <font>
      <b/>
      <sz val="10"/>
      <color indexed="12"/>
      <name val="Calibri"/>
      <family val="2"/>
      <scheme val="minor"/>
    </font>
    <font>
      <b/>
      <sz val="8"/>
      <name val="Calibri"/>
      <family val="2"/>
      <scheme val="minor"/>
    </font>
    <font>
      <b/>
      <sz val="10"/>
      <name val="Calibri"/>
      <family val="2"/>
      <scheme val="minor"/>
    </font>
    <font>
      <sz val="8"/>
      <name val="Calibri"/>
      <family val="2"/>
      <scheme val="minor"/>
    </font>
    <font>
      <u/>
      <sz val="10"/>
      <name val="Calibri"/>
      <family val="2"/>
      <scheme val="minor"/>
    </font>
    <font>
      <b/>
      <u/>
      <sz val="10"/>
      <name val="Calibri"/>
      <family val="2"/>
      <scheme val="minor"/>
    </font>
    <font>
      <b/>
      <u/>
      <sz val="9"/>
      <name val="Calibri"/>
      <family val="2"/>
      <scheme val="minor"/>
    </font>
    <font>
      <u/>
      <sz val="9"/>
      <name val="Calibri"/>
      <family val="2"/>
      <scheme val="minor"/>
    </font>
    <font>
      <b/>
      <sz val="9"/>
      <color indexed="12"/>
      <name val="Calibri"/>
      <family val="2"/>
      <scheme val="minor"/>
    </font>
    <font>
      <b/>
      <sz val="9"/>
      <color indexed="30"/>
      <name val="Calibri"/>
      <family val="2"/>
      <scheme val="minor"/>
    </font>
    <font>
      <b/>
      <sz val="7"/>
      <name val="Calibri"/>
      <family val="2"/>
      <scheme val="minor"/>
    </font>
    <font>
      <sz val="9"/>
      <color indexed="30"/>
      <name val="Calibri"/>
      <family val="2"/>
      <scheme val="minor"/>
    </font>
    <font>
      <sz val="7"/>
      <name val="Calibri"/>
      <family val="2"/>
      <scheme val="minor"/>
    </font>
    <font>
      <sz val="8"/>
      <color indexed="30"/>
      <name val="Calibri"/>
      <family val="2"/>
      <scheme val="minor"/>
    </font>
    <font>
      <b/>
      <sz val="8"/>
      <color indexed="30"/>
      <name val="Calibri"/>
      <family val="2"/>
      <scheme val="minor"/>
    </font>
    <font>
      <b/>
      <u/>
      <sz val="11"/>
      <color theme="1"/>
      <name val="Calibri"/>
      <family val="2"/>
      <scheme val="minor"/>
    </font>
    <font>
      <b/>
      <i/>
      <sz val="11"/>
      <name val="Calibri"/>
      <family val="2"/>
      <scheme val="minor"/>
    </font>
    <font>
      <b/>
      <sz val="10"/>
      <color indexed="10"/>
      <name val="Calibri"/>
      <family val="2"/>
      <scheme val="minor"/>
    </font>
    <font>
      <sz val="9"/>
      <color indexed="23"/>
      <name val="Calibri"/>
      <family val="2"/>
      <scheme val="minor"/>
    </font>
    <font>
      <sz val="10"/>
      <color indexed="23"/>
      <name val="Calibri"/>
      <family val="2"/>
      <scheme val="minor"/>
    </font>
    <font>
      <sz val="10"/>
      <color indexed="30"/>
      <name val="Calibri"/>
      <family val="2"/>
      <scheme val="minor"/>
    </font>
    <font>
      <sz val="7"/>
      <color indexed="30"/>
      <name val="Calibri"/>
      <family val="2"/>
      <scheme val="minor"/>
    </font>
  </fonts>
  <fills count="13">
    <fill>
      <patternFill patternType="none"/>
    </fill>
    <fill>
      <patternFill patternType="gray125"/>
    </fill>
    <fill>
      <patternFill patternType="solid">
        <fgColor theme="0" tint="-0.14999847407452621"/>
        <bgColor indexed="64"/>
      </patternFill>
    </fill>
    <fill>
      <patternFill patternType="solid">
        <fgColor theme="6" tint="0.79998168889431442"/>
        <bgColor indexed="64"/>
      </patternFill>
    </fill>
    <fill>
      <patternFill patternType="solid">
        <fgColor theme="4" tint="0.79998168889431442"/>
        <bgColor indexed="64"/>
      </patternFill>
    </fill>
    <fill>
      <patternFill patternType="solid">
        <fgColor theme="6" tint="0.59999389629810485"/>
        <bgColor indexed="64"/>
      </patternFill>
    </fill>
    <fill>
      <patternFill patternType="solid">
        <fgColor theme="0" tint="-4.9989318521683403E-2"/>
        <bgColor indexed="64"/>
      </patternFill>
    </fill>
    <fill>
      <patternFill patternType="solid">
        <fgColor theme="3" tint="0.79998168889431442"/>
        <bgColor indexed="64"/>
      </patternFill>
    </fill>
    <fill>
      <patternFill patternType="solid">
        <fgColor theme="4" tint="0.59999389629810485"/>
        <bgColor indexed="64"/>
      </patternFill>
    </fill>
    <fill>
      <patternFill patternType="solid">
        <fgColor theme="3" tint="0.59999389629810485"/>
        <bgColor indexed="64"/>
      </patternFill>
    </fill>
    <fill>
      <patternFill patternType="solid">
        <fgColor theme="8" tint="0.79998168889431442"/>
        <bgColor indexed="64"/>
      </patternFill>
    </fill>
    <fill>
      <patternFill patternType="mediumGray">
        <fgColor indexed="9"/>
        <bgColor theme="6" tint="0.79998168889431442"/>
      </patternFill>
    </fill>
    <fill>
      <patternFill patternType="mediumGray">
        <fgColor indexed="9"/>
        <bgColor theme="6" tint="0.59999389629810485"/>
      </patternFill>
    </fill>
  </fills>
  <borders count="10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bottom/>
      <diagonal/>
    </border>
    <border>
      <left/>
      <right/>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bottom/>
      <diagonal/>
    </border>
    <border>
      <left style="hair">
        <color indexed="64"/>
      </left>
      <right/>
      <top style="thin">
        <color indexed="64"/>
      </top>
      <bottom/>
      <diagonal/>
    </border>
    <border>
      <left style="hair">
        <color indexed="64"/>
      </left>
      <right style="thin">
        <color indexed="64"/>
      </right>
      <top style="thin">
        <color indexed="64"/>
      </top>
      <bottom/>
      <diagonal/>
    </border>
    <border>
      <left/>
      <right style="medium">
        <color indexed="64"/>
      </right>
      <top/>
      <bottom/>
      <diagonal/>
    </border>
    <border>
      <left style="medium">
        <color indexed="64"/>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right style="medium">
        <color indexed="64"/>
      </right>
      <top style="hair">
        <color indexed="64"/>
      </top>
      <bottom style="hair">
        <color indexed="64"/>
      </bottom>
      <diagonal/>
    </border>
    <border>
      <left style="medium">
        <color indexed="64"/>
      </left>
      <right/>
      <top style="hair">
        <color indexed="64"/>
      </top>
      <bottom style="medium">
        <color indexed="64"/>
      </bottom>
      <diagonal/>
    </border>
    <border>
      <left/>
      <right/>
      <top style="hair">
        <color indexed="64"/>
      </top>
      <bottom style="medium">
        <color indexed="64"/>
      </bottom>
      <diagonal/>
    </border>
    <border>
      <left style="hair">
        <color indexed="64"/>
      </left>
      <right/>
      <top style="hair">
        <color indexed="64"/>
      </top>
      <bottom style="medium">
        <color indexed="64"/>
      </bottom>
      <diagonal/>
    </border>
    <border>
      <left style="hair">
        <color indexed="64"/>
      </left>
      <right style="thin">
        <color indexed="64"/>
      </right>
      <top style="hair">
        <color indexed="64"/>
      </top>
      <bottom style="medium">
        <color indexed="64"/>
      </bottom>
      <diagonal/>
    </border>
    <border>
      <left/>
      <right style="medium">
        <color indexed="64"/>
      </right>
      <top/>
      <bottom style="medium">
        <color indexed="64"/>
      </bottom>
      <diagonal/>
    </border>
    <border>
      <left style="thin">
        <color indexed="64"/>
      </left>
      <right style="thin">
        <color indexed="64"/>
      </right>
      <top style="medium">
        <color indexed="64"/>
      </top>
      <bottom/>
      <diagonal/>
    </border>
    <border>
      <left style="thin">
        <color indexed="64"/>
      </left>
      <right style="hair">
        <color indexed="64"/>
      </right>
      <top style="medium">
        <color indexed="64"/>
      </top>
      <bottom style="hair">
        <color indexed="64"/>
      </bottom>
      <diagonal/>
    </border>
    <border>
      <left style="hair">
        <color indexed="64"/>
      </left>
      <right style="thin">
        <color indexed="64"/>
      </right>
      <top style="medium">
        <color indexed="64"/>
      </top>
      <bottom style="hair">
        <color indexed="64"/>
      </bottom>
      <diagonal/>
    </border>
    <border>
      <left style="thin">
        <color indexed="64"/>
      </left>
      <right style="thin">
        <color indexed="64"/>
      </right>
      <top style="hair">
        <color indexed="64"/>
      </top>
      <bottom style="medium">
        <color indexed="64"/>
      </bottom>
      <diagonal/>
    </border>
    <border>
      <left style="thin">
        <color indexed="64"/>
      </left>
      <right style="hair">
        <color indexed="64"/>
      </right>
      <top style="hair">
        <color indexed="64"/>
      </top>
      <bottom style="medium">
        <color indexed="64"/>
      </bottom>
      <diagonal/>
    </border>
    <border>
      <left style="thin">
        <color indexed="64"/>
      </left>
      <right style="hair">
        <color indexed="64"/>
      </right>
      <top style="thin">
        <color indexed="64"/>
      </top>
      <bottom/>
      <diagonal/>
    </border>
    <border>
      <left style="thin">
        <color indexed="64"/>
      </left>
      <right style="thin">
        <color indexed="64"/>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thin">
        <color indexed="64"/>
      </left>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right style="thin">
        <color indexed="64"/>
      </right>
      <top style="hair">
        <color indexed="64"/>
      </top>
      <bottom/>
      <diagonal/>
    </border>
    <border>
      <left/>
      <right/>
      <top style="hair">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hair">
        <color indexed="64"/>
      </top>
      <bottom/>
      <diagonal/>
    </border>
    <border>
      <left style="thin">
        <color indexed="64"/>
      </left>
      <right/>
      <top/>
      <bottom style="hair">
        <color indexed="64"/>
      </bottom>
      <diagonal/>
    </border>
    <border>
      <left/>
      <right/>
      <top/>
      <bottom style="hair">
        <color indexed="64"/>
      </bottom>
      <diagonal/>
    </border>
    <border>
      <left/>
      <right style="thin">
        <color indexed="64"/>
      </right>
      <top/>
      <bottom style="hair">
        <color indexed="64"/>
      </bottom>
      <diagonal/>
    </border>
    <border>
      <left style="medium">
        <color indexed="64"/>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top/>
      <bottom style="medium">
        <color indexed="64"/>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top/>
      <bottom style="medium">
        <color indexed="64"/>
      </bottom>
      <diagonal/>
    </border>
    <border>
      <left style="thin">
        <color indexed="64"/>
      </left>
      <right style="medium">
        <color indexed="64"/>
      </right>
      <top style="thin">
        <color indexed="64"/>
      </top>
      <bottom/>
      <diagonal/>
    </border>
    <border>
      <left style="medium">
        <color indexed="64"/>
      </left>
      <right/>
      <top style="thin">
        <color indexed="64"/>
      </top>
      <bottom/>
      <diagonal/>
    </border>
    <border>
      <left style="medium">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thin">
        <color indexed="64"/>
      </right>
      <top/>
      <bottom/>
      <diagonal/>
    </border>
    <border>
      <left style="medium">
        <color indexed="64"/>
      </left>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s>
  <cellStyleXfs count="2">
    <xf numFmtId="0" fontId="0" fillId="0" borderId="0"/>
    <xf numFmtId="9" fontId="12" fillId="0" borderId="0" applyFont="0" applyFill="0" applyBorder="0" applyAlignment="0" applyProtection="0"/>
  </cellStyleXfs>
  <cellXfs count="456">
    <xf numFmtId="0" fontId="0" fillId="0" borderId="0" xfId="0"/>
    <xf numFmtId="0" fontId="0" fillId="0" borderId="1" xfId="0" applyBorder="1" applyAlignment="1">
      <alignment vertical="center" wrapText="1"/>
    </xf>
    <xf numFmtId="0" fontId="0" fillId="0" borderId="0" xfId="0" applyBorder="1" applyAlignment="1">
      <alignment vertical="center" wrapText="1"/>
    </xf>
    <xf numFmtId="4" fontId="1" fillId="0" borderId="1" xfId="0" applyNumberFormat="1" applyFont="1" applyBorder="1" applyAlignment="1">
      <alignment vertical="center" wrapText="1"/>
    </xf>
    <xf numFmtId="0" fontId="0" fillId="0" borderId="0" xfId="0" applyAlignment="1">
      <alignment vertical="center"/>
    </xf>
    <xf numFmtId="4" fontId="0" fillId="0" borderId="0" xfId="0" applyNumberFormat="1" applyBorder="1" applyAlignment="1">
      <alignment vertical="center" wrapText="1"/>
    </xf>
    <xf numFmtId="0" fontId="1" fillId="0" borderId="1" xfId="0" applyFont="1" applyBorder="1" applyAlignment="1">
      <alignment vertical="center" wrapText="1"/>
    </xf>
    <xf numFmtId="4" fontId="0" fillId="0" borderId="6" xfId="0" applyNumberFormat="1" applyBorder="1" applyAlignment="1">
      <alignment vertical="center" wrapText="1"/>
    </xf>
    <xf numFmtId="4" fontId="1" fillId="4" borderId="1" xfId="0" applyNumberFormat="1" applyFont="1" applyFill="1" applyBorder="1" applyAlignment="1">
      <alignment horizontal="center" vertical="center" wrapText="1"/>
    </xf>
    <xf numFmtId="0" fontId="1" fillId="0" borderId="1" xfId="0" applyFont="1" applyBorder="1" applyAlignment="1">
      <alignment vertical="center"/>
    </xf>
    <xf numFmtId="0" fontId="5" fillId="0" borderId="1" xfId="0" applyFont="1" applyBorder="1" applyAlignment="1">
      <alignment vertical="center"/>
    </xf>
    <xf numFmtId="4" fontId="0" fillId="0" borderId="1" xfId="0" applyNumberFormat="1" applyFont="1" applyBorder="1" applyAlignment="1">
      <alignment vertical="center"/>
    </xf>
    <xf numFmtId="0" fontId="6" fillId="4" borderId="1" xfId="0" applyFont="1" applyFill="1" applyBorder="1" applyAlignment="1">
      <alignment horizontal="center" vertical="center"/>
    </xf>
    <xf numFmtId="0" fontId="1" fillId="4" borderId="1" xfId="0" applyFont="1" applyFill="1" applyBorder="1" applyAlignment="1">
      <alignment horizontal="center" vertical="center"/>
    </xf>
    <xf numFmtId="0" fontId="0" fillId="0" borderId="0" xfId="0" applyBorder="1" applyAlignment="1">
      <alignment horizontal="left" vertical="center" wrapText="1"/>
    </xf>
    <xf numFmtId="0" fontId="1" fillId="0" borderId="2" xfId="0" applyFont="1" applyBorder="1" applyAlignment="1">
      <alignment vertical="center" wrapText="1"/>
    </xf>
    <xf numFmtId="0" fontId="1" fillId="2" borderId="1" xfId="0" applyFont="1" applyFill="1" applyBorder="1" applyAlignment="1">
      <alignment horizontal="center" vertical="center" wrapText="1"/>
    </xf>
    <xf numFmtId="4" fontId="1" fillId="0" borderId="0" xfId="0" applyNumberFormat="1" applyFont="1" applyBorder="1" applyAlignment="1">
      <alignment vertical="center" wrapText="1"/>
    </xf>
    <xf numFmtId="4" fontId="8" fillId="0" borderId="0" xfId="0" applyNumberFormat="1" applyFont="1" applyBorder="1" applyAlignment="1">
      <alignment vertical="center" wrapText="1"/>
    </xf>
    <xf numFmtId="0" fontId="0" fillId="0" borderId="4" xfId="0" applyBorder="1" applyAlignment="1">
      <alignment horizontal="center" vertical="center" wrapText="1"/>
    </xf>
    <xf numFmtId="4" fontId="3" fillId="0" borderId="8" xfId="0" applyNumberFormat="1" applyFont="1" applyBorder="1" applyAlignment="1">
      <alignment vertical="center" wrapText="1"/>
    </xf>
    <xf numFmtId="0" fontId="3" fillId="0" borderId="5" xfId="0" applyFont="1" applyBorder="1" applyAlignment="1">
      <alignment vertical="center" wrapText="1"/>
    </xf>
    <xf numFmtId="0" fontId="3" fillId="0" borderId="11" xfId="0" applyFont="1" applyBorder="1" applyAlignment="1">
      <alignment vertical="center" wrapText="1"/>
    </xf>
    <xf numFmtId="164" fontId="0" fillId="0" borderId="0" xfId="0" applyNumberFormat="1" applyBorder="1" applyAlignment="1">
      <alignment vertical="center" wrapText="1"/>
    </xf>
    <xf numFmtId="14" fontId="1" fillId="2" borderId="3" xfId="0" applyNumberFormat="1" applyFont="1" applyFill="1" applyBorder="1" applyAlignment="1" applyProtection="1">
      <alignment horizontal="center" vertical="center" wrapText="1"/>
      <protection locked="0"/>
    </xf>
    <xf numFmtId="0" fontId="0" fillId="0" borderId="0" xfId="0" applyBorder="1" applyAlignment="1">
      <alignment vertical="center"/>
    </xf>
    <xf numFmtId="4" fontId="0" fillId="0" borderId="2" xfId="0" applyNumberFormat="1" applyBorder="1" applyAlignment="1">
      <alignment vertical="center" wrapText="1"/>
    </xf>
    <xf numFmtId="4" fontId="0" fillId="0" borderId="2" xfId="0" applyNumberFormat="1" applyBorder="1" applyAlignment="1" applyProtection="1">
      <alignment vertical="center" wrapText="1"/>
      <protection locked="0"/>
    </xf>
    <xf numFmtId="4" fontId="1" fillId="0" borderId="14" xfId="0" applyNumberFormat="1" applyFont="1" applyBorder="1" applyAlignment="1">
      <alignment vertical="center" wrapText="1"/>
    </xf>
    <xf numFmtId="10" fontId="0" fillId="0" borderId="0" xfId="1" applyNumberFormat="1" applyFont="1" applyBorder="1" applyAlignment="1">
      <alignment vertical="center" wrapText="1"/>
    </xf>
    <xf numFmtId="4" fontId="14" fillId="0" borderId="0" xfId="0" applyNumberFormat="1" applyFont="1"/>
    <xf numFmtId="0" fontId="13" fillId="0" borderId="0" xfId="0" applyFont="1"/>
    <xf numFmtId="4" fontId="14" fillId="0" borderId="0" xfId="0" applyNumberFormat="1" applyFont="1" applyAlignment="1">
      <alignment wrapText="1"/>
    </xf>
    <xf numFmtId="4" fontId="14" fillId="0" borderId="0" xfId="0" applyNumberFormat="1" applyFont="1" applyAlignment="1">
      <alignment horizontal="right"/>
    </xf>
    <xf numFmtId="0" fontId="14" fillId="0" borderId="0" xfId="0" applyFont="1"/>
    <xf numFmtId="3" fontId="14" fillId="0" borderId="0" xfId="0" applyNumberFormat="1" applyFont="1"/>
    <xf numFmtId="0" fontId="14" fillId="0" borderId="0" xfId="0" applyFont="1" applyAlignment="1">
      <alignment horizontal="center"/>
    </xf>
    <xf numFmtId="166" fontId="14" fillId="0" borderId="0" xfId="0" applyNumberFormat="1" applyFont="1"/>
    <xf numFmtId="2" fontId="14" fillId="0" borderId="0" xfId="0" applyNumberFormat="1" applyFont="1"/>
    <xf numFmtId="167" fontId="14" fillId="0" borderId="0" xfId="0" applyNumberFormat="1" applyFont="1"/>
    <xf numFmtId="1" fontId="14" fillId="0" borderId="0" xfId="0" applyNumberFormat="1" applyFont="1" applyAlignment="1">
      <alignment horizontal="center"/>
    </xf>
    <xf numFmtId="4" fontId="5" fillId="0" borderId="0" xfId="0" applyNumberFormat="1" applyFont="1"/>
    <xf numFmtId="1" fontId="15" fillId="0" borderId="0" xfId="0" applyNumberFormat="1" applyFont="1" applyAlignment="1">
      <alignment horizontal="center"/>
    </xf>
    <xf numFmtId="4" fontId="15" fillId="0" borderId="0" xfId="0" applyNumberFormat="1" applyFont="1"/>
    <xf numFmtId="0" fontId="15" fillId="0" borderId="0" xfId="0" applyFont="1"/>
    <xf numFmtId="4" fontId="5" fillId="0" borderId="20" xfId="0" applyNumberFormat="1" applyFont="1" applyBorder="1" applyAlignment="1">
      <alignment horizontal="center" vertical="center" wrapText="1"/>
    </xf>
    <xf numFmtId="10" fontId="5" fillId="0" borderId="21" xfId="0" applyNumberFormat="1" applyFont="1" applyBorder="1" applyAlignment="1">
      <alignment horizontal="center" wrapText="1"/>
    </xf>
    <xf numFmtId="10" fontId="6" fillId="0" borderId="22" xfId="0" applyNumberFormat="1" applyFont="1" applyBorder="1" applyAlignment="1">
      <alignment horizontal="center" vertical="center" wrapText="1"/>
    </xf>
    <xf numFmtId="4" fontId="5" fillId="0" borderId="0" xfId="0" applyNumberFormat="1" applyFont="1" applyAlignment="1">
      <alignment wrapText="1"/>
    </xf>
    <xf numFmtId="4" fontId="6" fillId="0" borderId="13" xfId="0" applyNumberFormat="1" applyFont="1" applyBorder="1" applyAlignment="1">
      <alignment horizontal="center" wrapText="1"/>
    </xf>
    <xf numFmtId="1" fontId="5" fillId="0" borderId="23" xfId="0" applyNumberFormat="1" applyFont="1" applyBorder="1"/>
    <xf numFmtId="4" fontId="5" fillId="0" borderId="0" xfId="0" applyNumberFormat="1" applyFont="1" applyAlignment="1">
      <alignment horizontal="right"/>
    </xf>
    <xf numFmtId="10" fontId="5" fillId="0" borderId="24" xfId="0" applyNumberFormat="1" applyFont="1" applyBorder="1" applyAlignment="1">
      <alignment horizontal="center"/>
    </xf>
    <xf numFmtId="10" fontId="5" fillId="0" borderId="25" xfId="0" applyNumberFormat="1" applyFont="1" applyBorder="1" applyAlignment="1">
      <alignment horizontal="center"/>
    </xf>
    <xf numFmtId="0" fontId="16" fillId="0" borderId="14" xfId="0" applyFont="1" applyBorder="1" applyAlignment="1">
      <alignment horizontal="center" vertical="center" wrapText="1"/>
    </xf>
    <xf numFmtId="1" fontId="5" fillId="0" borderId="27" xfId="0" applyNumberFormat="1" applyFont="1" applyBorder="1"/>
    <xf numFmtId="4" fontId="5" fillId="0" borderId="28" xfId="0" applyNumberFormat="1" applyFont="1" applyBorder="1" applyAlignment="1">
      <alignment horizontal="right"/>
    </xf>
    <xf numFmtId="10" fontId="5" fillId="0" borderId="29" xfId="0" applyNumberFormat="1" applyFont="1" applyBorder="1" applyAlignment="1">
      <alignment horizontal="center"/>
    </xf>
    <xf numFmtId="10" fontId="5" fillId="0" borderId="30" xfId="0" applyNumberFormat="1" applyFont="1" applyBorder="1" applyAlignment="1">
      <alignment horizontal="center"/>
    </xf>
    <xf numFmtId="0" fontId="5" fillId="0" borderId="0" xfId="0" applyFont="1"/>
    <xf numFmtId="1" fontId="5" fillId="0" borderId="32" xfId="0" applyNumberFormat="1" applyFont="1" applyBorder="1"/>
    <xf numFmtId="165" fontId="5" fillId="0" borderId="33" xfId="0" applyNumberFormat="1" applyFont="1" applyBorder="1" applyAlignment="1">
      <alignment horizontal="center"/>
    </xf>
    <xf numFmtId="10" fontId="5" fillId="0" borderId="34" xfId="0" applyNumberFormat="1" applyFont="1" applyBorder="1" applyAlignment="1">
      <alignment horizontal="center"/>
    </xf>
    <xf numFmtId="10" fontId="5" fillId="0" borderId="35" xfId="0" applyNumberFormat="1" applyFont="1" applyBorder="1" applyAlignment="1">
      <alignment horizontal="center"/>
    </xf>
    <xf numFmtId="1" fontId="5" fillId="0" borderId="0" xfId="0" applyNumberFormat="1" applyFont="1"/>
    <xf numFmtId="165" fontId="5" fillId="0" borderId="0" xfId="0" applyNumberFormat="1" applyFont="1" applyAlignment="1">
      <alignment horizontal="center"/>
    </xf>
    <xf numFmtId="10" fontId="5" fillId="0" borderId="0" xfId="0" applyNumberFormat="1" applyFont="1" applyAlignment="1">
      <alignment horizontal="center"/>
    </xf>
    <xf numFmtId="10" fontId="5" fillId="0" borderId="0" xfId="0" applyNumberFormat="1" applyFont="1"/>
    <xf numFmtId="1" fontId="6" fillId="0" borderId="37" xfId="0" applyNumberFormat="1" applyFont="1" applyBorder="1" applyAlignment="1">
      <alignment horizontal="center"/>
    </xf>
    <xf numFmtId="1" fontId="6" fillId="0" borderId="38" xfId="0" applyNumberFormat="1" applyFont="1" applyBorder="1" applyAlignment="1">
      <alignment horizontal="center"/>
    </xf>
    <xf numFmtId="1" fontId="6" fillId="0" borderId="39" xfId="0" applyNumberFormat="1" applyFont="1" applyBorder="1" applyAlignment="1">
      <alignment horizontal="center"/>
    </xf>
    <xf numFmtId="0" fontId="5" fillId="0" borderId="40" xfId="0" applyFont="1" applyBorder="1" applyAlignment="1">
      <alignment horizontal="center" vertical="center"/>
    </xf>
    <xf numFmtId="0" fontId="5" fillId="0" borderId="40" xfId="0" applyFont="1" applyBorder="1" applyAlignment="1">
      <alignment horizontal="center" vertical="center" wrapText="1"/>
    </xf>
    <xf numFmtId="166" fontId="5" fillId="0" borderId="41" xfId="0" applyNumberFormat="1" applyFont="1" applyBorder="1" applyAlignment="1">
      <alignment horizontal="center" vertical="center" wrapText="1"/>
    </xf>
    <xf numFmtId="166" fontId="5" fillId="0" borderId="35" xfId="0" applyNumberFormat="1" applyFont="1" applyBorder="1" applyAlignment="1">
      <alignment horizontal="center" vertical="center" wrapText="1"/>
    </xf>
    <xf numFmtId="4" fontId="5" fillId="0" borderId="40" xfId="0" applyNumberFormat="1" applyFont="1" applyBorder="1" applyAlignment="1">
      <alignment horizontal="center" vertical="center" wrapText="1"/>
    </xf>
    <xf numFmtId="2" fontId="5" fillId="0" borderId="40" xfId="0" applyNumberFormat="1" applyFont="1" applyBorder="1" applyAlignment="1">
      <alignment horizontal="center" wrapText="1"/>
    </xf>
    <xf numFmtId="0" fontId="5" fillId="0" borderId="40" xfId="0" applyFont="1" applyBorder="1" applyAlignment="1">
      <alignment horizontal="center" wrapText="1"/>
    </xf>
    <xf numFmtId="3" fontId="8" fillId="0" borderId="13" xfId="0" applyNumberFormat="1" applyFont="1" applyBorder="1"/>
    <xf numFmtId="3" fontId="8" fillId="0" borderId="9" xfId="0" applyNumberFormat="1" applyFont="1" applyBorder="1" applyAlignment="1">
      <alignment horizontal="left"/>
    </xf>
    <xf numFmtId="166" fontId="5" fillId="0" borderId="42" xfId="0" applyNumberFormat="1" applyFont="1" applyBorder="1"/>
    <xf numFmtId="166" fontId="5" fillId="0" borderId="25" xfId="0" applyNumberFormat="1" applyFont="1" applyBorder="1"/>
    <xf numFmtId="4" fontId="5" fillId="0" borderId="13" xfId="0" applyNumberFormat="1" applyFont="1" applyBorder="1" applyAlignment="1">
      <alignment horizontal="right" wrapText="1"/>
    </xf>
    <xf numFmtId="2" fontId="5" fillId="0" borderId="13" xfId="0" applyNumberFormat="1" applyFont="1" applyBorder="1" applyAlignment="1">
      <alignment horizontal="center" wrapText="1"/>
    </xf>
    <xf numFmtId="10" fontId="5" fillId="0" borderId="13" xfId="0" applyNumberFormat="1" applyFont="1" applyBorder="1" applyAlignment="1">
      <alignment horizontal="center" wrapText="1"/>
    </xf>
    <xf numFmtId="2" fontId="5" fillId="0" borderId="8" xfId="0" applyNumberFormat="1" applyFont="1" applyBorder="1" applyAlignment="1">
      <alignment horizontal="center" wrapText="1"/>
    </xf>
    <xf numFmtId="3" fontId="8" fillId="0" borderId="43" xfId="0" applyNumberFormat="1" applyFont="1" applyBorder="1"/>
    <xf numFmtId="3" fontId="8" fillId="0" borderId="44" xfId="0" applyNumberFormat="1" applyFont="1" applyBorder="1" applyAlignment="1">
      <alignment horizontal="left"/>
    </xf>
    <xf numFmtId="166" fontId="5" fillId="0" borderId="45" xfId="0" applyNumberFormat="1" applyFont="1" applyBorder="1"/>
    <xf numFmtId="166" fontId="5" fillId="0" borderId="30" xfId="0" applyNumberFormat="1" applyFont="1" applyBorder="1"/>
    <xf numFmtId="4" fontId="5" fillId="0" borderId="43" xfId="0" applyNumberFormat="1" applyFont="1" applyBorder="1" applyAlignment="1">
      <alignment horizontal="right" wrapText="1"/>
    </xf>
    <xf numFmtId="2" fontId="5" fillId="0" borderId="43" xfId="0" applyNumberFormat="1" applyFont="1" applyBorder="1" applyAlignment="1">
      <alignment horizontal="center" wrapText="1"/>
    </xf>
    <xf numFmtId="10" fontId="5" fillId="0" borderId="43" xfId="0" applyNumberFormat="1" applyFont="1" applyBorder="1" applyAlignment="1">
      <alignment horizontal="center" wrapText="1"/>
    </xf>
    <xf numFmtId="2" fontId="5" fillId="0" borderId="46" xfId="0" applyNumberFormat="1" applyFont="1" applyBorder="1" applyAlignment="1">
      <alignment horizontal="center" wrapText="1"/>
    </xf>
    <xf numFmtId="3" fontId="8" fillId="0" borderId="47" xfId="0" applyNumberFormat="1" applyFont="1" applyBorder="1"/>
    <xf numFmtId="3" fontId="8" fillId="0" borderId="48" xfId="0" applyNumberFormat="1" applyFont="1" applyBorder="1" applyAlignment="1">
      <alignment horizontal="left"/>
    </xf>
    <xf numFmtId="166" fontId="5" fillId="0" borderId="49" xfId="0" applyNumberFormat="1" applyFont="1" applyBorder="1"/>
    <xf numFmtId="166" fontId="5" fillId="0" borderId="50" xfId="0" applyNumberFormat="1" applyFont="1" applyBorder="1"/>
    <xf numFmtId="4" fontId="5" fillId="0" borderId="47" xfId="0" applyNumberFormat="1" applyFont="1" applyBorder="1" applyAlignment="1">
      <alignment horizontal="right" wrapText="1"/>
    </xf>
    <xf numFmtId="2" fontId="5" fillId="0" borderId="47" xfId="0" applyNumberFormat="1" applyFont="1" applyBorder="1" applyAlignment="1">
      <alignment horizontal="center" wrapText="1"/>
    </xf>
    <xf numFmtId="10" fontId="5" fillId="0" borderId="47" xfId="0" applyNumberFormat="1" applyFont="1" applyBorder="1" applyAlignment="1">
      <alignment horizontal="center" wrapText="1"/>
    </xf>
    <xf numFmtId="2" fontId="5" fillId="0" borderId="51" xfId="0" applyNumberFormat="1" applyFont="1" applyBorder="1" applyAlignment="1">
      <alignment horizontal="center" wrapText="1"/>
    </xf>
    <xf numFmtId="0" fontId="5" fillId="0" borderId="0" xfId="0" applyFont="1" applyAlignment="1">
      <alignment horizontal="center"/>
    </xf>
    <xf numFmtId="166" fontId="5" fillId="0" borderId="0" xfId="0" applyNumberFormat="1" applyFont="1"/>
    <xf numFmtId="2" fontId="5" fillId="0" borderId="0" xfId="0" applyNumberFormat="1" applyFont="1"/>
    <xf numFmtId="4" fontId="5" fillId="0" borderId="1" xfId="0" applyNumberFormat="1" applyFont="1" applyBorder="1"/>
    <xf numFmtId="1" fontId="6" fillId="0" borderId="1" xfId="0" applyNumberFormat="1" applyFont="1" applyBorder="1" applyAlignment="1">
      <alignment horizontal="right"/>
    </xf>
    <xf numFmtId="167" fontId="5" fillId="0" borderId="0" xfId="0" applyNumberFormat="1" applyFont="1"/>
    <xf numFmtId="1" fontId="5" fillId="0" borderId="0" xfId="0" applyNumberFormat="1" applyFont="1" applyAlignment="1">
      <alignment horizontal="center"/>
    </xf>
    <xf numFmtId="4" fontId="5" fillId="7" borderId="40" xfId="0" applyNumberFormat="1" applyFont="1" applyFill="1" applyBorder="1" applyAlignment="1">
      <alignment horizontal="center" vertical="center" wrapText="1"/>
    </xf>
    <xf numFmtId="4" fontId="5" fillId="7" borderId="13" xfId="0" applyNumberFormat="1" applyFont="1" applyFill="1" applyBorder="1" applyAlignment="1">
      <alignment horizontal="right" wrapText="1"/>
    </xf>
    <xf numFmtId="4" fontId="5" fillId="7" borderId="43" xfId="0" applyNumberFormat="1" applyFont="1" applyFill="1" applyBorder="1" applyAlignment="1">
      <alignment horizontal="right" wrapText="1"/>
    </xf>
    <xf numFmtId="4" fontId="5" fillId="7" borderId="47" xfId="0" applyNumberFormat="1" applyFont="1" applyFill="1" applyBorder="1" applyAlignment="1">
      <alignment horizontal="right" wrapText="1"/>
    </xf>
    <xf numFmtId="4" fontId="5" fillId="7" borderId="40" xfId="0" applyNumberFormat="1" applyFont="1" applyFill="1" applyBorder="1" applyAlignment="1">
      <alignment horizontal="center" wrapText="1"/>
    </xf>
    <xf numFmtId="4" fontId="6" fillId="7" borderId="40" xfId="0" applyNumberFormat="1" applyFont="1" applyFill="1" applyBorder="1" applyAlignment="1">
      <alignment horizontal="center" vertical="center" wrapText="1"/>
    </xf>
    <xf numFmtId="4" fontId="6" fillId="7" borderId="1" xfId="0" applyNumberFormat="1" applyFont="1" applyFill="1" applyBorder="1"/>
    <xf numFmtId="10" fontId="6" fillId="7" borderId="26" xfId="0" applyNumberFormat="1" applyFont="1" applyFill="1" applyBorder="1" applyAlignment="1">
      <alignment horizontal="center"/>
    </xf>
    <xf numFmtId="10" fontId="6" fillId="7" borderId="31" xfId="0" applyNumberFormat="1" applyFont="1" applyFill="1" applyBorder="1" applyAlignment="1">
      <alignment horizontal="center"/>
    </xf>
    <xf numFmtId="10" fontId="6" fillId="7" borderId="36" xfId="0" applyNumberFormat="1" applyFont="1" applyFill="1" applyBorder="1" applyAlignment="1">
      <alignment horizontal="center"/>
    </xf>
    <xf numFmtId="4" fontId="6" fillId="3" borderId="40" xfId="0" applyNumberFormat="1" applyFont="1" applyFill="1" applyBorder="1" applyAlignment="1">
      <alignment horizontal="center" vertical="center" wrapText="1"/>
    </xf>
    <xf numFmtId="4" fontId="5" fillId="3" borderId="13" xfId="0" applyNumberFormat="1" applyFont="1" applyFill="1" applyBorder="1" applyAlignment="1">
      <alignment horizontal="right"/>
    </xf>
    <xf numFmtId="4" fontId="5" fillId="3" borderId="43" xfId="0" applyNumberFormat="1" applyFont="1" applyFill="1" applyBorder="1" applyAlignment="1">
      <alignment horizontal="right"/>
    </xf>
    <xf numFmtId="4" fontId="5" fillId="3" borderId="47" xfId="0" applyNumberFormat="1" applyFont="1" applyFill="1" applyBorder="1" applyAlignment="1">
      <alignment horizontal="right"/>
    </xf>
    <xf numFmtId="4" fontId="6" fillId="3" borderId="2" xfId="0" applyNumberFormat="1" applyFont="1" applyFill="1" applyBorder="1"/>
    <xf numFmtId="0" fontId="18" fillId="0" borderId="0" xfId="0" applyFont="1"/>
    <xf numFmtId="0" fontId="15" fillId="0" borderId="0" xfId="0" applyFont="1" applyAlignment="1">
      <alignment horizontal="left"/>
    </xf>
    <xf numFmtId="0" fontId="19" fillId="0" borderId="0" xfId="0" applyFont="1"/>
    <xf numFmtId="0" fontId="15" fillId="0" borderId="0" xfId="0" applyFont="1" applyAlignment="1">
      <alignment horizontal="right"/>
    </xf>
    <xf numFmtId="4" fontId="20" fillId="0" borderId="0" xfId="0" applyNumberFormat="1" applyFont="1"/>
    <xf numFmtId="4" fontId="18" fillId="0" borderId="0" xfId="0" applyNumberFormat="1" applyFont="1"/>
    <xf numFmtId="2" fontId="18" fillId="0" borderId="0" xfId="0" applyNumberFormat="1" applyFont="1"/>
    <xf numFmtId="0" fontId="19" fillId="0" borderId="0" xfId="0" applyFont="1" applyAlignment="1">
      <alignment horizontal="right"/>
    </xf>
    <xf numFmtId="0" fontId="21" fillId="0" borderId="54" xfId="0" applyFont="1" applyBorder="1" applyAlignment="1">
      <alignment wrapText="1"/>
    </xf>
    <xf numFmtId="0" fontId="5" fillId="0" borderId="55" xfId="0" applyFont="1" applyBorder="1" applyAlignment="1">
      <alignment horizontal="center" vertical="center"/>
    </xf>
    <xf numFmtId="0" fontId="22" fillId="0" borderId="55" xfId="0" applyFont="1" applyBorder="1" applyAlignment="1">
      <alignment horizontal="center" vertical="center" wrapText="1"/>
    </xf>
    <xf numFmtId="0" fontId="22" fillId="0" borderId="55" xfId="0" applyFont="1" applyBorder="1" applyAlignment="1">
      <alignment horizontal="center" wrapText="1"/>
    </xf>
    <xf numFmtId="4" fontId="22" fillId="0" borderId="55" xfId="0" applyNumberFormat="1" applyFont="1" applyBorder="1" applyAlignment="1">
      <alignment horizontal="center" wrapText="1"/>
    </xf>
    <xf numFmtId="2" fontId="22" fillId="0" borderId="55" xfId="0" applyNumberFormat="1" applyFont="1" applyBorder="1" applyAlignment="1">
      <alignment horizontal="center" wrapText="1"/>
    </xf>
    <xf numFmtId="0" fontId="22" fillId="0" borderId="56" xfId="0" applyFont="1" applyBorder="1" applyAlignment="1">
      <alignment horizontal="center" wrapText="1"/>
    </xf>
    <xf numFmtId="4" fontId="6" fillId="0" borderId="57" xfId="0" applyNumberFormat="1" applyFont="1" applyBorder="1" applyAlignment="1">
      <alignment horizontal="center" vertical="center" wrapText="1"/>
    </xf>
    <xf numFmtId="0" fontId="5" fillId="0" borderId="59" xfId="0" applyFont="1" applyBorder="1" applyAlignment="1">
      <alignment horizontal="left" wrapText="1"/>
    </xf>
    <xf numFmtId="4" fontId="24" fillId="0" borderId="60" xfId="0" applyNumberFormat="1" applyFont="1" applyBorder="1" applyAlignment="1">
      <alignment horizontal="left" wrapText="1"/>
    </xf>
    <xf numFmtId="2" fontId="24" fillId="0" borderId="16" xfId="0" applyNumberFormat="1" applyFont="1" applyBorder="1"/>
    <xf numFmtId="2" fontId="24" fillId="0" borderId="16" xfId="0" applyNumberFormat="1" applyFont="1" applyBorder="1" applyAlignment="1">
      <alignment horizontal="right"/>
    </xf>
    <xf numFmtId="10" fontId="24" fillId="0" borderId="61" xfId="0" applyNumberFormat="1" applyFont="1" applyBorder="1" applyAlignment="1">
      <alignment horizontal="left"/>
    </xf>
    <xf numFmtId="0" fontId="5" fillId="0" borderId="59" xfId="0" applyFont="1" applyBorder="1"/>
    <xf numFmtId="4" fontId="5" fillId="0" borderId="62" xfId="0" applyNumberFormat="1" applyFont="1" applyBorder="1"/>
    <xf numFmtId="3" fontId="22" fillId="0" borderId="63" xfId="0" applyNumberFormat="1" applyFont="1" applyBorder="1" applyAlignment="1">
      <alignment horizontal="center"/>
    </xf>
    <xf numFmtId="3" fontId="22" fillId="0" borderId="1" xfId="0" applyNumberFormat="1" applyFont="1" applyBorder="1"/>
    <xf numFmtId="3" fontId="22" fillId="0" borderId="3" xfId="0" applyNumberFormat="1" applyFont="1" applyBorder="1"/>
    <xf numFmtId="4" fontId="22" fillId="0" borderId="1" xfId="0" applyNumberFormat="1" applyFont="1" applyBorder="1" applyAlignment="1">
      <alignment horizontal="center" wrapText="1"/>
    </xf>
    <xf numFmtId="10" fontId="22" fillId="0" borderId="1" xfId="0" applyNumberFormat="1" applyFont="1" applyBorder="1" applyAlignment="1">
      <alignment horizontal="center" wrapText="1"/>
    </xf>
    <xf numFmtId="2" fontId="22" fillId="0" borderId="1" xfId="0" applyNumberFormat="1" applyFont="1" applyBorder="1" applyAlignment="1">
      <alignment horizontal="center" wrapText="1"/>
    </xf>
    <xf numFmtId="3" fontId="22" fillId="0" borderId="2" xfId="0" applyNumberFormat="1" applyFont="1" applyBorder="1" applyAlignment="1">
      <alignment horizontal="center" wrapText="1"/>
    </xf>
    <xf numFmtId="3" fontId="22" fillId="0" borderId="0" xfId="0" applyNumberFormat="1" applyFont="1"/>
    <xf numFmtId="3" fontId="22" fillId="0" borderId="12" xfId="0" applyNumberFormat="1" applyFont="1" applyBorder="1"/>
    <xf numFmtId="4" fontId="22" fillId="0" borderId="14" xfId="0" applyNumberFormat="1" applyFont="1" applyBorder="1" applyAlignment="1">
      <alignment horizontal="center" wrapText="1"/>
    </xf>
    <xf numFmtId="0" fontId="22" fillId="0" borderId="63" xfId="0" applyFont="1" applyBorder="1" applyAlignment="1">
      <alignment horizontal="center"/>
    </xf>
    <xf numFmtId="0" fontId="22" fillId="0" borderId="1" xfId="0" applyFont="1" applyBorder="1"/>
    <xf numFmtId="0" fontId="22" fillId="0" borderId="12" xfId="0" applyFont="1" applyBorder="1"/>
    <xf numFmtId="0" fontId="22" fillId="0" borderId="0" xfId="0" applyFont="1"/>
    <xf numFmtId="0" fontId="22" fillId="0" borderId="65" xfId="0" applyFont="1" applyBorder="1" applyAlignment="1">
      <alignment horizontal="center"/>
    </xf>
    <xf numFmtId="0" fontId="22" fillId="0" borderId="13" xfId="0" applyFont="1" applyBorder="1"/>
    <xf numFmtId="0" fontId="22" fillId="0" borderId="10" xfId="0" applyFont="1" applyBorder="1"/>
    <xf numFmtId="10" fontId="22" fillId="0" borderId="14" xfId="0" applyNumberFormat="1" applyFont="1" applyBorder="1" applyAlignment="1">
      <alignment horizontal="center" wrapText="1"/>
    </xf>
    <xf numFmtId="2" fontId="22" fillId="0" borderId="14" xfId="0" applyNumberFormat="1" applyFont="1" applyBorder="1" applyAlignment="1">
      <alignment horizontal="center" wrapText="1"/>
    </xf>
    <xf numFmtId="3" fontId="22" fillId="0" borderId="14" xfId="0" applyNumberFormat="1" applyFont="1" applyBorder="1" applyAlignment="1">
      <alignment horizontal="center" wrapText="1"/>
    </xf>
    <xf numFmtId="0" fontId="23" fillId="0" borderId="66" xfId="0" applyFont="1" applyBorder="1"/>
    <xf numFmtId="0" fontId="25" fillId="0" borderId="67" xfId="0" applyFont="1" applyBorder="1"/>
    <xf numFmtId="4" fontId="25" fillId="0" borderId="67" xfId="0" applyNumberFormat="1" applyFont="1" applyBorder="1"/>
    <xf numFmtId="2" fontId="25" fillId="0" borderId="67" xfId="0" applyNumberFormat="1" applyFont="1" applyBorder="1"/>
    <xf numFmtId="2" fontId="25" fillId="0" borderId="68" xfId="0" applyNumberFormat="1" applyFont="1" applyBorder="1"/>
    <xf numFmtId="0" fontId="25" fillId="0" borderId="55" xfId="0" applyFont="1" applyBorder="1"/>
    <xf numFmtId="0" fontId="26" fillId="0" borderId="56" xfId="0" applyFont="1" applyBorder="1" applyAlignment="1">
      <alignment horizontal="right"/>
    </xf>
    <xf numFmtId="0" fontId="0" fillId="0" borderId="0" xfId="0" applyFont="1"/>
    <xf numFmtId="0" fontId="8" fillId="0" borderId="0" xfId="0" applyFont="1"/>
    <xf numFmtId="0" fontId="23" fillId="0" borderId="59" xfId="0" applyFont="1" applyBorder="1"/>
    <xf numFmtId="4" fontId="23" fillId="0" borderId="59" xfId="0" applyNumberFormat="1" applyFont="1" applyBorder="1"/>
    <xf numFmtId="2" fontId="23" fillId="0" borderId="59" xfId="0" applyNumberFormat="1" applyFont="1" applyBorder="1"/>
    <xf numFmtId="4" fontId="23" fillId="0" borderId="0" xfId="0" applyNumberFormat="1" applyFont="1" applyAlignment="1">
      <alignment vertical="center"/>
    </xf>
    <xf numFmtId="0" fontId="6" fillId="0" borderId="0" xfId="0" applyFont="1" applyAlignment="1">
      <alignment horizontal="center"/>
    </xf>
    <xf numFmtId="0" fontId="28" fillId="0" borderId="5" xfId="0" applyFont="1" applyBorder="1"/>
    <xf numFmtId="0" fontId="23" fillId="0" borderId="0" xfId="0" applyFont="1"/>
    <xf numFmtId="4" fontId="23" fillId="0" borderId="0" xfId="0" applyNumberFormat="1" applyFont="1"/>
    <xf numFmtId="2" fontId="23" fillId="0" borderId="0" xfId="0" applyNumberFormat="1" applyFont="1"/>
    <xf numFmtId="0" fontId="28" fillId="0" borderId="71" xfId="0" applyFont="1" applyBorder="1"/>
    <xf numFmtId="0" fontId="30" fillId="0" borderId="53" xfId="0" applyFont="1" applyBorder="1"/>
    <xf numFmtId="4" fontId="30" fillId="0" borderId="53" xfId="0" applyNumberFormat="1" applyFont="1" applyBorder="1"/>
    <xf numFmtId="0" fontId="31" fillId="0" borderId="53" xfId="0" applyFont="1" applyBorder="1" applyAlignment="1">
      <alignment horizontal="right"/>
    </xf>
    <xf numFmtId="4" fontId="22" fillId="0" borderId="53" xfId="0" applyNumberFormat="1" applyFont="1" applyBorder="1"/>
    <xf numFmtId="2" fontId="23" fillId="0" borderId="53" xfId="0" applyNumberFormat="1" applyFont="1" applyBorder="1"/>
    <xf numFmtId="4" fontId="23" fillId="0" borderId="53" xfId="0" applyNumberFormat="1" applyFont="1" applyBorder="1"/>
    <xf numFmtId="0" fontId="23" fillId="0" borderId="53" xfId="0" applyFont="1" applyBorder="1"/>
    <xf numFmtId="4" fontId="23" fillId="0" borderId="53" xfId="0" applyNumberFormat="1" applyFont="1" applyBorder="1" applyAlignment="1">
      <alignment vertical="center"/>
    </xf>
    <xf numFmtId="0" fontId="22" fillId="0" borderId="52" xfId="0" applyFont="1" applyBorder="1"/>
    <xf numFmtId="0" fontId="8" fillId="0" borderId="72" xfId="0" applyFont="1" applyBorder="1"/>
    <xf numFmtId="0" fontId="23" fillId="0" borderId="73" xfId="0" applyFont="1" applyBorder="1"/>
    <xf numFmtId="4" fontId="23" fillId="0" borderId="73" xfId="0" applyNumberFormat="1" applyFont="1" applyBorder="1"/>
    <xf numFmtId="0" fontId="22" fillId="0" borderId="73" xfId="0" applyFont="1" applyBorder="1"/>
    <xf numFmtId="4" fontId="22" fillId="0" borderId="73" xfId="0" applyNumberFormat="1" applyFont="1" applyBorder="1"/>
    <xf numFmtId="2" fontId="23" fillId="0" borderId="73" xfId="0" applyNumberFormat="1" applyFont="1" applyBorder="1"/>
    <xf numFmtId="4" fontId="23" fillId="0" borderId="73" xfId="0" applyNumberFormat="1" applyFont="1" applyBorder="1" applyAlignment="1">
      <alignment vertical="center"/>
    </xf>
    <xf numFmtId="0" fontId="22" fillId="0" borderId="74" xfId="0" applyFont="1" applyBorder="1"/>
    <xf numFmtId="0" fontId="8" fillId="0" borderId="5" xfId="0" applyFont="1" applyBorder="1"/>
    <xf numFmtId="0" fontId="22" fillId="0" borderId="11" xfId="0" applyFont="1" applyBorder="1"/>
    <xf numFmtId="0" fontId="23" fillId="0" borderId="6" xfId="0" applyFont="1" applyBorder="1"/>
    <xf numFmtId="0" fontId="22" fillId="0" borderId="6" xfId="0" applyFont="1" applyBorder="1"/>
    <xf numFmtId="4" fontId="23" fillId="0" borderId="6" xfId="0" applyNumberFormat="1" applyFont="1" applyBorder="1"/>
    <xf numFmtId="2" fontId="23" fillId="0" borderId="6" xfId="0" applyNumberFormat="1" applyFont="1" applyBorder="1"/>
    <xf numFmtId="4" fontId="23" fillId="0" borderId="6" xfId="0" applyNumberFormat="1" applyFont="1" applyBorder="1" applyAlignment="1">
      <alignment vertical="center"/>
    </xf>
    <xf numFmtId="0" fontId="26" fillId="0" borderId="5" xfId="0" applyFont="1" applyBorder="1"/>
    <xf numFmtId="0" fontId="8" fillId="0" borderId="2" xfId="0" applyFont="1" applyBorder="1"/>
    <xf numFmtId="0" fontId="32" fillId="0" borderId="4" xfId="0" applyFont="1" applyBorder="1"/>
    <xf numFmtId="4" fontId="32" fillId="0" borderId="4" xfId="0" applyNumberFormat="1" applyFont="1" applyBorder="1"/>
    <xf numFmtId="2" fontId="32" fillId="0" borderId="4" xfId="0" applyNumberFormat="1" applyFont="1" applyBorder="1"/>
    <xf numFmtId="0" fontId="23" fillId="0" borderId="4" xfId="0" applyFont="1" applyBorder="1"/>
    <xf numFmtId="4" fontId="23" fillId="0" borderId="3" xfId="0" applyNumberFormat="1" applyFont="1" applyBorder="1" applyAlignment="1">
      <alignment vertical="center"/>
    </xf>
    <xf numFmtId="4" fontId="0" fillId="0" borderId="0" xfId="0" applyNumberFormat="1" applyFont="1"/>
    <xf numFmtId="2" fontId="0" fillId="0" borderId="0" xfId="0" applyNumberFormat="1" applyFont="1"/>
    <xf numFmtId="4" fontId="22" fillId="8" borderId="1" xfId="0" applyNumberFormat="1" applyFont="1" applyFill="1" applyBorder="1" applyAlignment="1">
      <alignment horizontal="center" wrapText="1"/>
    </xf>
    <xf numFmtId="10" fontId="22" fillId="8" borderId="1" xfId="0" applyNumberFormat="1" applyFont="1" applyFill="1" applyBorder="1" applyAlignment="1">
      <alignment horizontal="center" wrapText="1"/>
    </xf>
    <xf numFmtId="4" fontId="22" fillId="3" borderId="64" xfId="0" applyNumberFormat="1" applyFont="1" applyFill="1" applyBorder="1" applyAlignment="1">
      <alignment horizontal="right"/>
    </xf>
    <xf numFmtId="4" fontId="26" fillId="3" borderId="57" xfId="0" applyNumberFormat="1" applyFont="1" applyFill="1" applyBorder="1"/>
    <xf numFmtId="0" fontId="0" fillId="0" borderId="0" xfId="0" applyFont="1" applyFill="1" applyAlignment="1">
      <alignment vertical="center" wrapText="1"/>
    </xf>
    <xf numFmtId="0" fontId="0" fillId="0" borderId="0" xfId="0" applyFont="1" applyAlignment="1">
      <alignment horizontal="center" wrapText="1"/>
    </xf>
    <xf numFmtId="0" fontId="0" fillId="0" borderId="0" xfId="0" applyFont="1" applyAlignment="1">
      <alignment wrapText="1"/>
    </xf>
    <xf numFmtId="0" fontId="26" fillId="0" borderId="0" xfId="0" applyFont="1"/>
    <xf numFmtId="4" fontId="15" fillId="0" borderId="0" xfId="0" applyNumberFormat="1" applyFont="1" applyAlignment="1">
      <alignment horizontal="left"/>
    </xf>
    <xf numFmtId="0" fontId="27" fillId="0" borderId="0" xfId="0" applyFont="1" applyAlignment="1">
      <alignment horizontal="center"/>
    </xf>
    <xf numFmtId="0" fontId="23" fillId="0" borderId="75" xfId="0" applyFont="1" applyBorder="1" applyAlignment="1">
      <alignment horizontal="center" wrapText="1"/>
    </xf>
    <xf numFmtId="0" fontId="22" fillId="0" borderId="0" xfId="0" applyFont="1" applyAlignment="1">
      <alignment horizontal="center"/>
    </xf>
    <xf numFmtId="0" fontId="26" fillId="0" borderId="80" xfId="0" applyFont="1" applyBorder="1" applyAlignment="1">
      <alignment horizontal="center" vertical="center" wrapText="1"/>
    </xf>
    <xf numFmtId="0" fontId="23" fillId="0" borderId="82" xfId="0" applyFont="1" applyBorder="1" applyAlignment="1">
      <alignment horizontal="center" vertical="center" wrapText="1"/>
    </xf>
    <xf numFmtId="0" fontId="22" fillId="0" borderId="18" xfId="0" applyFont="1" applyBorder="1" applyAlignment="1">
      <alignment wrapText="1"/>
    </xf>
    <xf numFmtId="4" fontId="27" fillId="0" borderId="83" xfId="0" applyNumberFormat="1" applyFont="1" applyBorder="1" applyAlignment="1">
      <alignment horizontal="right"/>
    </xf>
    <xf numFmtId="4" fontId="27" fillId="0" borderId="14" xfId="0" applyNumberFormat="1" applyFont="1" applyBorder="1"/>
    <xf numFmtId="3" fontId="37" fillId="0" borderId="83" xfId="0" applyNumberFormat="1" applyFont="1" applyBorder="1"/>
    <xf numFmtId="0" fontId="27" fillId="0" borderId="0" xfId="0" applyFont="1"/>
    <xf numFmtId="4" fontId="27" fillId="0" borderId="84" xfId="0" applyNumberFormat="1" applyFont="1" applyBorder="1" applyAlignment="1">
      <alignment horizontal="right"/>
    </xf>
    <xf numFmtId="3" fontId="37" fillId="0" borderId="84" xfId="0" applyNumberFormat="1" applyFont="1" applyBorder="1"/>
    <xf numFmtId="4" fontId="22" fillId="0" borderId="85" xfId="0" applyNumberFormat="1" applyFont="1" applyBorder="1" applyAlignment="1">
      <alignment horizontal="right"/>
    </xf>
    <xf numFmtId="3" fontId="37" fillId="0" borderId="85" xfId="0" applyNumberFormat="1" applyFont="1" applyBorder="1"/>
    <xf numFmtId="4" fontId="27" fillId="0" borderId="85" xfId="0" applyNumberFormat="1" applyFont="1" applyBorder="1" applyAlignment="1">
      <alignment horizontal="right"/>
    </xf>
    <xf numFmtId="4" fontId="22" fillId="0" borderId="18" xfId="0" applyNumberFormat="1" applyFont="1" applyBorder="1" applyAlignment="1">
      <alignment wrapText="1"/>
    </xf>
    <xf numFmtId="4" fontId="23" fillId="0" borderId="66" xfId="0" applyNumberFormat="1" applyFont="1" applyBorder="1"/>
    <xf numFmtId="0" fontId="34" fillId="0" borderId="0" xfId="0" applyFont="1"/>
    <xf numFmtId="0" fontId="23" fillId="0" borderId="8" xfId="0" applyFont="1" applyBorder="1"/>
    <xf numFmtId="0" fontId="27" fillId="0" borderId="7" xfId="0" applyFont="1" applyBorder="1"/>
    <xf numFmtId="0" fontId="27" fillId="0" borderId="9" xfId="0" applyFont="1" applyBorder="1"/>
    <xf numFmtId="4" fontId="23" fillId="0" borderId="11" xfId="0" applyNumberFormat="1" applyFont="1" applyBorder="1"/>
    <xf numFmtId="0" fontId="27" fillId="0" borderId="6" xfId="0" applyFont="1" applyBorder="1"/>
    <xf numFmtId="0" fontId="27" fillId="0" borderId="12" xfId="0" applyFont="1" applyBorder="1"/>
    <xf numFmtId="0" fontId="22" fillId="7" borderId="18" xfId="0" applyFont="1" applyFill="1" applyBorder="1" applyAlignment="1">
      <alignment wrapText="1"/>
    </xf>
    <xf numFmtId="4" fontId="22" fillId="7" borderId="14" xfId="0" applyNumberFormat="1" applyFont="1" applyFill="1" applyBorder="1"/>
    <xf numFmtId="4" fontId="23" fillId="3" borderId="86" xfId="0" applyNumberFormat="1" applyFont="1" applyFill="1" applyBorder="1" applyAlignment="1">
      <alignment horizontal="right"/>
    </xf>
    <xf numFmtId="4" fontId="23" fillId="3" borderId="68" xfId="0" applyNumberFormat="1" applyFont="1" applyFill="1" applyBorder="1"/>
    <xf numFmtId="4" fontId="23" fillId="3" borderId="55" xfId="0" applyNumberFormat="1" applyFont="1" applyFill="1" applyBorder="1"/>
    <xf numFmtId="4" fontId="23" fillId="3" borderId="56" xfId="0" applyNumberFormat="1" applyFont="1" applyFill="1" applyBorder="1"/>
    <xf numFmtId="3" fontId="38" fillId="3" borderId="86" xfId="0" applyNumberFormat="1" applyFont="1" applyFill="1" applyBorder="1"/>
    <xf numFmtId="4" fontId="15" fillId="0" borderId="0" xfId="0" applyNumberFormat="1" applyFont="1" applyFill="1" applyAlignment="1">
      <alignment horizontal="left"/>
    </xf>
    <xf numFmtId="0" fontId="0" fillId="0" borderId="0" xfId="0" applyFont="1" applyFill="1" applyAlignment="1">
      <alignment horizontal="center" wrapText="1"/>
    </xf>
    <xf numFmtId="0" fontId="26" fillId="0" borderId="0" xfId="0" applyFont="1" applyFill="1"/>
    <xf numFmtId="4" fontId="0" fillId="7" borderId="1" xfId="0" applyNumberFormat="1" applyFill="1" applyBorder="1" applyAlignment="1" applyProtection="1">
      <alignment vertical="center"/>
      <protection locked="0"/>
    </xf>
    <xf numFmtId="4" fontId="1" fillId="9" borderId="13" xfId="0" applyNumberFormat="1" applyFont="1" applyFill="1" applyBorder="1" applyAlignment="1">
      <alignment horizontal="center" vertical="center" wrapText="1"/>
    </xf>
    <xf numFmtId="4" fontId="1" fillId="9" borderId="14" xfId="0" applyNumberFormat="1" applyFont="1" applyFill="1" applyBorder="1" applyAlignment="1">
      <alignment vertical="center" wrapText="1"/>
    </xf>
    <xf numFmtId="4" fontId="1" fillId="3" borderId="1" xfId="0" applyNumberFormat="1" applyFont="1" applyFill="1" applyBorder="1" applyAlignment="1">
      <alignment horizontal="center" vertical="center" wrapText="1"/>
    </xf>
    <xf numFmtId="4" fontId="1" fillId="10" borderId="13" xfId="0" applyNumberFormat="1" applyFont="1" applyFill="1" applyBorder="1" applyAlignment="1">
      <alignment horizontal="center" vertical="center" wrapText="1"/>
    </xf>
    <xf numFmtId="4" fontId="1" fillId="4" borderId="13" xfId="0" applyNumberFormat="1" applyFont="1" applyFill="1" applyBorder="1" applyAlignment="1">
      <alignment horizontal="center" vertical="center" wrapText="1"/>
    </xf>
    <xf numFmtId="4" fontId="9" fillId="4" borderId="13" xfId="0" applyNumberFormat="1" applyFont="1" applyFill="1" applyBorder="1" applyAlignment="1">
      <alignment horizontal="center" vertical="center" wrapText="1"/>
    </xf>
    <xf numFmtId="9" fontId="1" fillId="5" borderId="1" xfId="1" applyFont="1" applyFill="1" applyBorder="1" applyAlignment="1">
      <alignment vertical="center" wrapText="1"/>
    </xf>
    <xf numFmtId="4" fontId="1" fillId="3" borderId="1" xfId="0" applyNumberFormat="1" applyFont="1" applyFill="1" applyBorder="1" applyAlignment="1">
      <alignment vertical="center"/>
    </xf>
    <xf numFmtId="0" fontId="39" fillId="0" borderId="0" xfId="0" applyFont="1" applyAlignment="1">
      <alignment vertical="center" wrapText="1"/>
    </xf>
    <xf numFmtId="0" fontId="0" fillId="0" borderId="0" xfId="0" applyAlignment="1">
      <alignment vertical="center" wrapText="1"/>
    </xf>
    <xf numFmtId="4" fontId="0" fillId="7" borderId="0" xfId="0" applyNumberFormat="1" applyFill="1" applyAlignment="1">
      <alignment vertical="center" wrapText="1"/>
    </xf>
    <xf numFmtId="4" fontId="0" fillId="0" borderId="0" xfId="0" applyNumberFormat="1" applyAlignment="1">
      <alignment vertical="center" wrapText="1"/>
    </xf>
    <xf numFmtId="0" fontId="1" fillId="0" borderId="0" xfId="0" applyFont="1" applyAlignment="1">
      <alignment vertical="center" wrapText="1"/>
    </xf>
    <xf numFmtId="4" fontId="1" fillId="3" borderId="0" xfId="0" applyNumberFormat="1" applyFont="1" applyFill="1" applyAlignment="1">
      <alignment vertical="center" wrapText="1"/>
    </xf>
    <xf numFmtId="0" fontId="40" fillId="0" borderId="0" xfId="0" applyFont="1"/>
    <xf numFmtId="0" fontId="41" fillId="0" borderId="66" xfId="0" applyFont="1" applyBorder="1" applyAlignment="1">
      <alignment horizontal="right" wrapText="1"/>
    </xf>
    <xf numFmtId="0" fontId="41" fillId="0" borderId="70" xfId="0" applyFont="1" applyBorder="1" applyAlignment="1">
      <alignment horizontal="center" vertical="center"/>
    </xf>
    <xf numFmtId="0" fontId="23" fillId="0" borderId="58" xfId="0" applyFont="1" applyBorder="1" applyAlignment="1">
      <alignment horizontal="left" wrapText="1"/>
    </xf>
    <xf numFmtId="0" fontId="26" fillId="0" borderId="89" xfId="0" applyFont="1" applyBorder="1" applyAlignment="1">
      <alignment horizontal="center" vertical="center" wrapText="1"/>
    </xf>
    <xf numFmtId="0" fontId="23" fillId="0" borderId="82" xfId="0" applyFont="1" applyBorder="1" applyAlignment="1">
      <alignment vertical="center" wrapText="1"/>
    </xf>
    <xf numFmtId="0" fontId="26" fillId="0" borderId="92" xfId="0" applyFont="1" applyBorder="1" applyAlignment="1">
      <alignment horizontal="center" vertical="center" wrapText="1"/>
    </xf>
    <xf numFmtId="0" fontId="23" fillId="0" borderId="92" xfId="0" applyFont="1" applyBorder="1" applyAlignment="1">
      <alignment horizontal="center" vertical="center" wrapText="1"/>
    </xf>
    <xf numFmtId="10" fontId="23" fillId="0" borderId="92" xfId="0" applyNumberFormat="1" applyFont="1" applyBorder="1" applyAlignment="1">
      <alignment horizontal="center" vertical="center" wrapText="1"/>
    </xf>
    <xf numFmtId="0" fontId="23" fillId="0" borderId="92" xfId="0" applyFont="1" applyBorder="1" applyAlignment="1">
      <alignment horizontal="center" vertical="center"/>
    </xf>
    <xf numFmtId="0" fontId="23" fillId="0" borderId="92" xfId="0" applyFont="1" applyBorder="1" applyAlignment="1">
      <alignment vertical="center" wrapText="1"/>
    </xf>
    <xf numFmtId="0" fontId="22" fillId="0" borderId="92" xfId="0" applyFont="1" applyBorder="1" applyAlignment="1">
      <alignment vertical="center" wrapText="1"/>
    </xf>
    <xf numFmtId="0" fontId="36" fillId="0" borderId="92" xfId="0" applyFont="1" applyBorder="1" applyAlignment="1">
      <alignment horizontal="center" vertical="center" wrapText="1"/>
    </xf>
    <xf numFmtId="0" fontId="22" fillId="0" borderId="92" xfId="0" applyFont="1" applyBorder="1" applyAlignment="1">
      <alignment horizontal="center" vertical="center" wrapText="1"/>
    </xf>
    <xf numFmtId="0" fontId="42" fillId="0" borderId="36" xfId="0" applyFont="1" applyBorder="1" applyAlignment="1">
      <alignment horizontal="center" wrapText="1"/>
    </xf>
    <xf numFmtId="10" fontId="22" fillId="0" borderId="67" xfId="0" applyNumberFormat="1" applyFont="1" applyBorder="1"/>
    <xf numFmtId="4" fontId="27" fillId="0" borderId="67" xfId="0" applyNumberFormat="1" applyFont="1" applyBorder="1"/>
    <xf numFmtId="3" fontId="43" fillId="0" borderId="70" xfId="0" applyNumberFormat="1" applyFont="1" applyBorder="1"/>
    <xf numFmtId="4" fontId="22" fillId="0" borderId="85" xfId="0" applyNumberFormat="1" applyFont="1" applyBorder="1"/>
    <xf numFmtId="10" fontId="22" fillId="0" borderId="65" xfId="0" applyNumberFormat="1" applyFont="1" applyBorder="1"/>
    <xf numFmtId="4" fontId="22" fillId="0" borderId="1" xfId="0" applyNumberFormat="1" applyFont="1" applyBorder="1"/>
    <xf numFmtId="3" fontId="35" fillId="0" borderId="85" xfId="0" applyNumberFormat="1" applyFont="1" applyBorder="1"/>
    <xf numFmtId="10" fontId="22" fillId="0" borderId="63" xfId="0" applyNumberFormat="1" applyFont="1" applyBorder="1"/>
    <xf numFmtId="4" fontId="22" fillId="0" borderId="14" xfId="0" applyNumberFormat="1" applyFont="1" applyBorder="1"/>
    <xf numFmtId="3" fontId="35" fillId="0" borderId="84" xfId="0" applyNumberFormat="1" applyFont="1" applyBorder="1"/>
    <xf numFmtId="0" fontId="22" fillId="0" borderId="94" xfId="0" applyFont="1" applyBorder="1" applyAlignment="1">
      <alignment wrapText="1"/>
    </xf>
    <xf numFmtId="4" fontId="22" fillId="0" borderId="95" xfId="0" applyNumberFormat="1" applyFont="1" applyBorder="1"/>
    <xf numFmtId="4" fontId="22" fillId="0" borderId="97" xfId="0" applyNumberFormat="1" applyFont="1" applyBorder="1"/>
    <xf numFmtId="4" fontId="22" fillId="0" borderId="5" xfId="0" applyNumberFormat="1" applyFont="1" applyBorder="1"/>
    <xf numFmtId="3" fontId="35" fillId="0" borderId="79" xfId="0" applyNumberFormat="1" applyFont="1" applyBorder="1"/>
    <xf numFmtId="0" fontId="26" fillId="0" borderId="66" xfId="0" applyFont="1" applyBorder="1" applyAlignment="1">
      <alignment horizontal="center" wrapText="1"/>
    </xf>
    <xf numFmtId="4" fontId="8" fillId="0" borderId="86" xfId="0" applyNumberFormat="1" applyFont="1" applyBorder="1"/>
    <xf numFmtId="10" fontId="8" fillId="0" borderId="54" xfId="0" applyNumberFormat="1" applyFont="1" applyBorder="1"/>
    <xf numFmtId="4" fontId="26" fillId="0" borderId="55" xfId="0" applyNumberFormat="1" applyFont="1" applyBorder="1"/>
    <xf numFmtId="4" fontId="8" fillId="0" borderId="55" xfId="0" applyNumberFormat="1" applyFont="1" applyBorder="1"/>
    <xf numFmtId="3" fontId="44" fillId="0" borderId="86" xfId="0" applyNumberFormat="1" applyFont="1" applyBorder="1"/>
    <xf numFmtId="0" fontId="26" fillId="0" borderId="89" xfId="0" applyFont="1" applyBorder="1" applyAlignment="1">
      <alignment horizontal="center" wrapText="1"/>
    </xf>
    <xf numFmtId="4" fontId="8" fillId="0" borderId="92" xfId="0" applyNumberFormat="1" applyFont="1" applyBorder="1"/>
    <xf numFmtId="10" fontId="8" fillId="0" borderId="92" xfId="0" applyNumberFormat="1" applyFont="1" applyBorder="1"/>
    <xf numFmtId="4" fontId="26" fillId="0" borderId="92" xfId="0" applyNumberFormat="1" applyFont="1" applyBorder="1"/>
    <xf numFmtId="3" fontId="43" fillId="0" borderId="36" xfId="0" applyNumberFormat="1" applyFont="1" applyBorder="1"/>
    <xf numFmtId="0" fontId="22" fillId="0" borderId="83" xfId="0" applyFont="1" applyBorder="1" applyAlignment="1">
      <alignment wrapText="1"/>
    </xf>
    <xf numFmtId="4" fontId="27" fillId="0" borderId="83" xfId="0" applyNumberFormat="1" applyFont="1" applyBorder="1"/>
    <xf numFmtId="10" fontId="27" fillId="0" borderId="76" xfId="0" applyNumberFormat="1" applyFont="1" applyBorder="1"/>
    <xf numFmtId="4" fontId="27" fillId="0" borderId="77" xfId="0" applyNumberFormat="1" applyFont="1" applyBorder="1"/>
    <xf numFmtId="4" fontId="27" fillId="0" borderId="60" xfId="0" applyNumberFormat="1" applyFont="1" applyBorder="1"/>
    <xf numFmtId="3" fontId="45" fillId="0" borderId="83" xfId="0" applyNumberFormat="1" applyFont="1" applyBorder="1"/>
    <xf numFmtId="0" fontId="22" fillId="0" borderId="85" xfId="0" applyFont="1" applyBorder="1" applyAlignment="1">
      <alignment wrapText="1"/>
    </xf>
    <xf numFmtId="4" fontId="27" fillId="0" borderId="84" xfId="0" applyNumberFormat="1" applyFont="1" applyBorder="1"/>
    <xf numFmtId="10" fontId="27" fillId="0" borderId="63" xfId="0" applyNumberFormat="1" applyFont="1" applyBorder="1"/>
    <xf numFmtId="4" fontId="27" fillId="0" borderId="11" xfId="0" applyNumberFormat="1" applyFont="1" applyBorder="1"/>
    <xf numFmtId="3" fontId="45" fillId="0" borderId="84" xfId="0" applyNumberFormat="1" applyFont="1" applyBorder="1"/>
    <xf numFmtId="4" fontId="22" fillId="0" borderId="85" xfId="0" applyNumberFormat="1" applyFont="1" applyBorder="1" applyAlignment="1">
      <alignment wrapText="1"/>
    </xf>
    <xf numFmtId="4" fontId="27" fillId="0" borderId="85" xfId="0" applyNumberFormat="1" applyFont="1" applyBorder="1"/>
    <xf numFmtId="4" fontId="27" fillId="0" borderId="1" xfId="0" applyNumberFormat="1" applyFont="1" applyBorder="1"/>
    <xf numFmtId="4" fontId="27" fillId="0" borderId="2" xfId="0" applyNumberFormat="1" applyFont="1" applyBorder="1"/>
    <xf numFmtId="3" fontId="45" fillId="0" borderId="85" xfId="0" applyNumberFormat="1" applyFont="1" applyBorder="1"/>
    <xf numFmtId="0" fontId="22" fillId="0" borderId="95" xfId="0" applyFont="1" applyBorder="1" applyAlignment="1">
      <alignment wrapText="1"/>
    </xf>
    <xf numFmtId="4" fontId="27" fillId="0" borderId="95" xfId="0" applyNumberFormat="1" applyFont="1" applyBorder="1"/>
    <xf numFmtId="10" fontId="27" fillId="0" borderId="65" xfId="0" applyNumberFormat="1" applyFont="1" applyBorder="1"/>
    <xf numFmtId="4" fontId="27" fillId="0" borderId="97" xfId="0" applyNumberFormat="1" applyFont="1" applyBorder="1"/>
    <xf numFmtId="4" fontId="27" fillId="0" borderId="5" xfId="0" applyNumberFormat="1" applyFont="1" applyBorder="1"/>
    <xf numFmtId="0" fontId="27" fillId="0" borderId="98" xfId="0" applyFont="1" applyBorder="1" applyAlignment="1">
      <alignment wrapText="1"/>
    </xf>
    <xf numFmtId="4" fontId="27" fillId="0" borderId="99" xfId="0" applyNumberFormat="1" applyFont="1" applyBorder="1"/>
    <xf numFmtId="10" fontId="27" fillId="0" borderId="81" xfId="0" applyNumberFormat="1" applyFont="1" applyBorder="1"/>
    <xf numFmtId="4" fontId="27" fillId="0" borderId="82" xfId="0" applyNumberFormat="1" applyFont="1" applyBorder="1"/>
    <xf numFmtId="4" fontId="27" fillId="0" borderId="100" xfId="0" applyNumberFormat="1" applyFont="1" applyBorder="1"/>
    <xf numFmtId="167" fontId="22" fillId="0" borderId="54" xfId="0" applyNumberFormat="1" applyFont="1" applyBorder="1"/>
    <xf numFmtId="0" fontId="8" fillId="0" borderId="0" xfId="0" applyFont="1" applyAlignment="1">
      <alignment wrapText="1"/>
    </xf>
    <xf numFmtId="4" fontId="36" fillId="0" borderId="0" xfId="0" applyNumberFormat="1" applyFont="1"/>
    <xf numFmtId="10" fontId="22" fillId="0" borderId="0" xfId="0" applyNumberFormat="1" applyFont="1"/>
    <xf numFmtId="4" fontId="25" fillId="0" borderId="0" xfId="0" applyNumberFormat="1" applyFont="1"/>
    <xf numFmtId="4" fontId="27" fillId="0" borderId="0" xfId="0" applyNumberFormat="1" applyFont="1"/>
    <xf numFmtId="3" fontId="43" fillId="0" borderId="0" xfId="0" applyNumberFormat="1" applyFont="1"/>
    <xf numFmtId="4" fontId="26" fillId="0" borderId="66" xfId="0" applyNumberFormat="1" applyFont="1" applyBorder="1" applyAlignment="1">
      <alignment horizontal="center" wrapText="1"/>
    </xf>
    <xf numFmtId="0" fontId="22" fillId="0" borderId="8" xfId="0" applyFont="1" applyBorder="1" applyAlignment="1">
      <alignment horizontal="left"/>
    </xf>
    <xf numFmtId="0" fontId="22" fillId="0" borderId="7" xfId="0" applyFont="1" applyBorder="1" applyAlignment="1">
      <alignment wrapText="1"/>
    </xf>
    <xf numFmtId="0" fontId="22" fillId="0" borderId="11" xfId="0" applyFont="1" applyBorder="1" applyAlignment="1">
      <alignment wrapText="1"/>
    </xf>
    <xf numFmtId="10" fontId="22" fillId="0" borderId="6" xfId="0" applyNumberFormat="1" applyFont="1" applyBorder="1"/>
    <xf numFmtId="4" fontId="23" fillId="0" borderId="5" xfId="0" applyNumberFormat="1" applyFont="1" applyBorder="1"/>
    <xf numFmtId="0" fontId="23" fillId="0" borderId="8" xfId="0" applyFont="1" applyBorder="1" applyAlignment="1">
      <alignment wrapText="1"/>
    </xf>
    <xf numFmtId="0" fontId="22" fillId="0" borderId="7" xfId="0" applyFont="1" applyBorder="1"/>
    <xf numFmtId="10" fontId="22" fillId="0" borderId="7" xfId="0" applyNumberFormat="1" applyFont="1" applyBorder="1"/>
    <xf numFmtId="0" fontId="22" fillId="0" borderId="9" xfId="0" applyFont="1" applyBorder="1"/>
    <xf numFmtId="0" fontId="26" fillId="0" borderId="0" xfId="0" applyFont="1" applyAlignment="1">
      <alignment wrapText="1"/>
    </xf>
    <xf numFmtId="10" fontId="23" fillId="0" borderId="0" xfId="0" applyNumberFormat="1" applyFont="1"/>
    <xf numFmtId="4" fontId="25" fillId="0" borderId="67" xfId="0" applyNumberFormat="1" applyFont="1" applyFill="1" applyBorder="1"/>
    <xf numFmtId="4" fontId="27" fillId="0" borderId="67" xfId="0" applyNumberFormat="1" applyFont="1" applyFill="1" applyBorder="1"/>
    <xf numFmtId="0" fontId="22" fillId="4" borderId="85" xfId="0" applyFont="1" applyFill="1" applyBorder="1" applyAlignment="1">
      <alignment wrapText="1"/>
    </xf>
    <xf numFmtId="4" fontId="27" fillId="4" borderId="14" xfId="0" applyNumberFormat="1" applyFont="1" applyFill="1" applyBorder="1"/>
    <xf numFmtId="4" fontId="23" fillId="12" borderId="88" xfId="0" applyNumberFormat="1" applyFont="1" applyFill="1" applyBorder="1"/>
    <xf numFmtId="4" fontId="23" fillId="12" borderId="64" xfId="0" applyNumberFormat="1" applyFont="1" applyFill="1" applyBorder="1"/>
    <xf numFmtId="4" fontId="23" fillId="12" borderId="69" xfId="0" applyNumberFormat="1" applyFont="1" applyFill="1" applyBorder="1"/>
    <xf numFmtId="4" fontId="23" fillId="12" borderId="93" xfId="0" applyNumberFormat="1" applyFont="1" applyFill="1" applyBorder="1"/>
    <xf numFmtId="4" fontId="23" fillId="12" borderId="96" xfId="0" applyNumberFormat="1" applyFont="1" applyFill="1" applyBorder="1"/>
    <xf numFmtId="4" fontId="26" fillId="12" borderId="57" xfId="0" applyNumberFormat="1" applyFont="1" applyFill="1" applyBorder="1"/>
    <xf numFmtId="4" fontId="26" fillId="0" borderId="92" xfId="0" applyNumberFormat="1" applyFont="1" applyFill="1" applyBorder="1"/>
    <xf numFmtId="167" fontId="22" fillId="11" borderId="86" xfId="0" applyNumberFormat="1" applyFont="1" applyFill="1" applyBorder="1"/>
    <xf numFmtId="167" fontId="22" fillId="11" borderId="54" xfId="0" applyNumberFormat="1" applyFont="1" applyFill="1" applyBorder="1"/>
    <xf numFmtId="167" fontId="22" fillId="11" borderId="55" xfId="0" applyNumberFormat="1" applyFont="1" applyFill="1" applyBorder="1"/>
    <xf numFmtId="167" fontId="22" fillId="11" borderId="57" xfId="0" applyNumberFormat="1" applyFont="1" applyFill="1" applyBorder="1"/>
    <xf numFmtId="4" fontId="35" fillId="11" borderId="86" xfId="0" applyNumberFormat="1" applyFont="1" applyFill="1" applyBorder="1"/>
    <xf numFmtId="167" fontId="22" fillId="5" borderId="86" xfId="0" applyNumberFormat="1" applyFont="1" applyFill="1" applyBorder="1"/>
    <xf numFmtId="167" fontId="23" fillId="5" borderId="57" xfId="0" applyNumberFormat="1" applyFont="1" applyFill="1" applyBorder="1"/>
    <xf numFmtId="167" fontId="23" fillId="5" borderId="68" xfId="0" applyNumberFormat="1" applyFont="1" applyFill="1" applyBorder="1"/>
    <xf numFmtId="167" fontId="22" fillId="5" borderId="55" xfId="0" applyNumberFormat="1" applyFont="1" applyFill="1" applyBorder="1"/>
    <xf numFmtId="4" fontId="35" fillId="12" borderId="86" xfId="0" applyNumberFormat="1" applyFont="1" applyFill="1" applyBorder="1"/>
    <xf numFmtId="14" fontId="3" fillId="2" borderId="0" xfId="0" applyNumberFormat="1" applyFont="1" applyFill="1" applyBorder="1" applyAlignment="1" applyProtection="1">
      <alignment horizontal="left" vertical="center" wrapText="1"/>
      <protection locked="0"/>
    </xf>
    <xf numFmtId="14" fontId="3" fillId="2" borderId="10" xfId="0" applyNumberFormat="1" applyFont="1" applyFill="1" applyBorder="1" applyAlignment="1" applyProtection="1">
      <alignment horizontal="left" vertical="center" wrapText="1"/>
      <protection locked="0"/>
    </xf>
    <xf numFmtId="1" fontId="3" fillId="2" borderId="6" xfId="0" applyNumberFormat="1" applyFont="1" applyFill="1" applyBorder="1" applyAlignment="1" applyProtection="1">
      <alignment horizontal="left" vertical="center" wrapText="1"/>
      <protection locked="0"/>
    </xf>
    <xf numFmtId="1" fontId="3" fillId="2" borderId="12" xfId="0" applyNumberFormat="1" applyFont="1" applyFill="1" applyBorder="1" applyAlignment="1" applyProtection="1">
      <alignment horizontal="left" vertical="center" wrapText="1"/>
      <protection locked="0"/>
    </xf>
    <xf numFmtId="4" fontId="1" fillId="10" borderId="1" xfId="0" applyNumberFormat="1" applyFont="1" applyFill="1" applyBorder="1" applyAlignment="1">
      <alignment horizontal="center" vertical="center" wrapText="1"/>
    </xf>
    <xf numFmtId="4" fontId="1" fillId="4" borderId="2" xfId="0" applyNumberFormat="1" applyFont="1" applyFill="1" applyBorder="1" applyAlignment="1">
      <alignment horizontal="center" vertical="center" wrapText="1"/>
    </xf>
    <xf numFmtId="4" fontId="1" fillId="4" borderId="4" xfId="0" applyNumberFormat="1" applyFont="1" applyFill="1" applyBorder="1" applyAlignment="1">
      <alignment horizontal="center" vertical="center" wrapText="1"/>
    </xf>
    <xf numFmtId="4" fontId="1" fillId="4" borderId="3" xfId="0" applyNumberFormat="1" applyFont="1" applyFill="1" applyBorder="1" applyAlignment="1">
      <alignment horizontal="center" vertical="center" wrapText="1"/>
    </xf>
    <xf numFmtId="0" fontId="7" fillId="6" borderId="0" xfId="0" applyFont="1" applyFill="1" applyAlignment="1">
      <alignment horizontal="center" vertical="center"/>
    </xf>
    <xf numFmtId="4" fontId="1" fillId="0" borderId="2" xfId="0" applyNumberFormat="1" applyFont="1" applyBorder="1" applyAlignment="1">
      <alignment horizontal="center" vertical="center" wrapText="1"/>
    </xf>
    <xf numFmtId="4" fontId="1" fillId="0" borderId="4" xfId="0" applyNumberFormat="1" applyFont="1" applyBorder="1" applyAlignment="1">
      <alignment horizontal="center" vertical="center" wrapText="1"/>
    </xf>
    <xf numFmtId="4" fontId="1" fillId="2" borderId="4" xfId="0" applyNumberFormat="1" applyFont="1" applyFill="1" applyBorder="1" applyAlignment="1" applyProtection="1">
      <alignment horizontal="left" vertical="center" wrapText="1"/>
      <protection locked="0"/>
    </xf>
    <xf numFmtId="4" fontId="1" fillId="2" borderId="3" xfId="0" applyNumberFormat="1" applyFont="1" applyFill="1" applyBorder="1" applyAlignment="1" applyProtection="1">
      <alignment horizontal="left" vertical="center" wrapText="1"/>
      <protection locked="0"/>
    </xf>
    <xf numFmtId="4" fontId="3" fillId="2" borderId="7" xfId="0" applyNumberFormat="1" applyFont="1" applyFill="1" applyBorder="1" applyAlignment="1" applyProtection="1">
      <alignment horizontal="left" vertical="center" wrapText="1"/>
      <protection locked="0"/>
    </xf>
    <xf numFmtId="4" fontId="3" fillId="2" borderId="9" xfId="0" applyNumberFormat="1" applyFont="1" applyFill="1" applyBorder="1" applyAlignment="1" applyProtection="1">
      <alignment horizontal="left" vertical="center" wrapText="1"/>
      <protection locked="0"/>
    </xf>
    <xf numFmtId="4" fontId="0" fillId="0" borderId="0" xfId="0" applyNumberFormat="1" applyBorder="1" applyAlignment="1">
      <alignment horizontal="center" vertical="center" wrapText="1"/>
    </xf>
    <xf numFmtId="3" fontId="0" fillId="2" borderId="4" xfId="0" applyNumberFormat="1" applyFill="1" applyBorder="1" applyAlignment="1" applyProtection="1">
      <alignment horizontal="center" vertical="center" wrapText="1"/>
      <protection locked="0"/>
    </xf>
    <xf numFmtId="3" fontId="0" fillId="2" borderId="3" xfId="0" applyNumberFormat="1" applyFill="1" applyBorder="1" applyAlignment="1" applyProtection="1">
      <alignment horizontal="center" vertical="center" wrapText="1"/>
      <protection locked="0"/>
    </xf>
    <xf numFmtId="4" fontId="8" fillId="0" borderId="0" xfId="0" applyNumberFormat="1" applyFont="1" applyBorder="1" applyAlignment="1">
      <alignment horizontal="left" vertical="center" wrapText="1"/>
    </xf>
    <xf numFmtId="0" fontId="0" fillId="5" borderId="1" xfId="0" applyFill="1" applyBorder="1" applyAlignment="1">
      <alignment horizontal="left" vertical="center" wrapText="1"/>
    </xf>
    <xf numFmtId="0" fontId="17" fillId="4" borderId="15" xfId="0" applyFont="1" applyFill="1" applyBorder="1" applyAlignment="1">
      <alignment horizontal="center" vertical="center"/>
    </xf>
    <xf numFmtId="0" fontId="17" fillId="4" borderId="16" xfId="0" applyFont="1" applyFill="1" applyBorder="1" applyAlignment="1">
      <alignment horizontal="center" vertical="center"/>
    </xf>
    <xf numFmtId="0" fontId="17" fillId="4" borderId="17" xfId="0" applyFont="1" applyFill="1" applyBorder="1" applyAlignment="1">
      <alignment horizontal="center" vertical="center"/>
    </xf>
    <xf numFmtId="1" fontId="6" fillId="0" borderId="18" xfId="0" applyNumberFormat="1" applyFont="1" applyBorder="1" applyAlignment="1">
      <alignment horizontal="center" vertical="center"/>
    </xf>
    <xf numFmtId="1" fontId="6" fillId="0" borderId="19" xfId="0" applyNumberFormat="1" applyFont="1" applyBorder="1" applyAlignment="1">
      <alignment horizontal="center" vertical="center"/>
    </xf>
    <xf numFmtId="0" fontId="6" fillId="0" borderId="58" xfId="0" applyFont="1" applyBorder="1" applyAlignment="1">
      <alignment horizontal="left" wrapText="1"/>
    </xf>
    <xf numFmtId="0" fontId="5" fillId="0" borderId="59" xfId="0" applyFont="1" applyBorder="1" applyAlignment="1">
      <alignment horizontal="left" wrapText="1"/>
    </xf>
    <xf numFmtId="0" fontId="6" fillId="0" borderId="2" xfId="0" applyFont="1" applyBorder="1" applyAlignment="1">
      <alignment horizontal="center"/>
    </xf>
    <xf numFmtId="0" fontId="6" fillId="0" borderId="4" xfId="0" applyFont="1" applyBorder="1" applyAlignment="1">
      <alignment horizontal="center"/>
    </xf>
    <xf numFmtId="0" fontId="6" fillId="0" borderId="3" xfId="0" applyFont="1" applyBorder="1" applyAlignment="1">
      <alignment horizontal="center"/>
    </xf>
    <xf numFmtId="0" fontId="17" fillId="4" borderId="0" xfId="0" applyFont="1" applyFill="1" applyAlignment="1">
      <alignment horizontal="center" vertical="center" wrapText="1"/>
    </xf>
    <xf numFmtId="0" fontId="22" fillId="0" borderId="5" xfId="0" applyFont="1" applyBorder="1" applyAlignment="1">
      <alignment vertical="center" wrapText="1"/>
    </xf>
    <xf numFmtId="0" fontId="22" fillId="0" borderId="0" xfId="0" applyFont="1" applyAlignment="1">
      <alignment vertical="center" wrapText="1"/>
    </xf>
    <xf numFmtId="0" fontId="22" fillId="0" borderId="10" xfId="0" applyFont="1" applyBorder="1" applyAlignment="1">
      <alignment vertical="center" wrapText="1"/>
    </xf>
    <xf numFmtId="0" fontId="0" fillId="4" borderId="0" xfId="0" applyFont="1" applyFill="1" applyAlignment="1">
      <alignment horizontal="center" vertical="center" wrapText="1"/>
    </xf>
    <xf numFmtId="0" fontId="26" fillId="0" borderId="66" xfId="0" applyFont="1" applyBorder="1" applyAlignment="1">
      <alignment horizontal="center" vertical="center"/>
    </xf>
    <xf numFmtId="0" fontId="26" fillId="0" borderId="70" xfId="0" applyFont="1" applyBorder="1" applyAlignment="1">
      <alignment horizontal="center" vertical="center"/>
    </xf>
    <xf numFmtId="0" fontId="26" fillId="0" borderId="58" xfId="0" applyFont="1" applyBorder="1" applyAlignment="1">
      <alignment horizontal="center" vertical="center" wrapText="1"/>
    </xf>
    <xf numFmtId="0" fontId="26" fillId="0" borderId="59" xfId="0" applyFont="1" applyBorder="1" applyAlignment="1">
      <alignment horizontal="center" vertical="center" wrapText="1"/>
    </xf>
    <xf numFmtId="0" fontId="8" fillId="0" borderId="62" xfId="0" applyFont="1" applyBorder="1" applyAlignment="1">
      <alignment horizontal="center" vertical="center" wrapText="1"/>
    </xf>
    <xf numFmtId="0" fontId="33" fillId="0" borderId="75" xfId="0" applyFont="1" applyBorder="1" applyAlignment="1">
      <alignment horizontal="center" wrapText="1"/>
    </xf>
    <xf numFmtId="0" fontId="35" fillId="0" borderId="79" xfId="0" applyFont="1" applyBorder="1" applyAlignment="1">
      <alignment horizontal="center" wrapText="1"/>
    </xf>
    <xf numFmtId="0" fontId="26" fillId="0" borderId="75" xfId="0" applyFont="1" applyBorder="1" applyAlignment="1">
      <alignment horizontal="center" vertical="center" wrapText="1"/>
    </xf>
    <xf numFmtId="0" fontId="26" fillId="0" borderId="80" xfId="0" applyFont="1" applyBorder="1" applyAlignment="1">
      <alignment horizontal="center" wrapText="1"/>
    </xf>
    <xf numFmtId="0" fontId="26" fillId="0" borderId="76" xfId="0" applyFont="1" applyBorder="1" applyAlignment="1">
      <alignment horizontal="center" vertical="center" wrapText="1"/>
    </xf>
    <xf numFmtId="0" fontId="8" fillId="0" borderId="81" xfId="0" applyFont="1" applyBorder="1" applyAlignment="1">
      <alignment horizontal="center" vertical="center" wrapText="1"/>
    </xf>
    <xf numFmtId="0" fontId="23" fillId="0" borderId="77" xfId="0" applyFont="1" applyBorder="1" applyAlignment="1">
      <alignment horizontal="center"/>
    </xf>
    <xf numFmtId="0" fontId="23" fillId="0" borderId="77" xfId="0" applyFont="1" applyBorder="1" applyAlignment="1">
      <alignment horizontal="center" vertical="center" wrapText="1"/>
    </xf>
    <xf numFmtId="0" fontId="22" fillId="0" borderId="82" xfId="0" applyFont="1" applyBorder="1" applyAlignment="1">
      <alignment horizontal="center" vertical="center" wrapText="1"/>
    </xf>
    <xf numFmtId="0" fontId="34" fillId="0" borderId="77" xfId="0" applyFont="1" applyBorder="1" applyAlignment="1">
      <alignment horizontal="center" vertical="center" wrapText="1"/>
    </xf>
    <xf numFmtId="0" fontId="36" fillId="0" borderId="82" xfId="0" applyFont="1" applyBorder="1" applyAlignment="1">
      <alignment horizontal="center" vertical="center" wrapText="1"/>
    </xf>
    <xf numFmtId="0" fontId="23" fillId="0" borderId="78" xfId="0" applyFont="1" applyBorder="1" applyAlignment="1">
      <alignment horizontal="center" vertical="center" wrapText="1"/>
    </xf>
    <xf numFmtId="0" fontId="23" fillId="0" borderId="69" xfId="0" applyFont="1" applyBorder="1" applyAlignment="1">
      <alignment horizontal="center" vertical="center" wrapText="1"/>
    </xf>
    <xf numFmtId="0" fontId="4" fillId="7" borderId="0" xfId="0" applyFont="1" applyFill="1" applyAlignment="1">
      <alignment horizontal="center" vertical="center"/>
    </xf>
    <xf numFmtId="0" fontId="22" fillId="0" borderId="69" xfId="0" applyFont="1" applyBorder="1" applyAlignment="1">
      <alignment horizontal="center" vertical="center" wrapText="1"/>
    </xf>
    <xf numFmtId="0" fontId="26" fillId="0" borderId="66" xfId="0" applyFont="1" applyBorder="1" applyAlignment="1">
      <alignment horizontal="center" vertical="center" wrapText="1"/>
    </xf>
    <xf numFmtId="0" fontId="26" fillId="0" borderId="67" xfId="0" applyFont="1" applyBorder="1" applyAlignment="1">
      <alignment horizontal="center" vertical="center" wrapText="1"/>
    </xf>
    <xf numFmtId="0" fontId="22" fillId="0" borderId="11" xfId="0" applyFont="1" applyBorder="1" applyAlignment="1">
      <alignment vertical="center" wrapText="1"/>
    </xf>
    <xf numFmtId="0" fontId="23" fillId="0" borderId="6" xfId="0" applyFont="1" applyBorder="1" applyAlignment="1">
      <alignment vertical="center"/>
    </xf>
    <xf numFmtId="0" fontId="23" fillId="0" borderId="12" xfId="0" applyFont="1" applyBorder="1" applyAlignment="1">
      <alignment vertical="center"/>
    </xf>
    <xf numFmtId="0" fontId="17" fillId="7" borderId="0" xfId="0" applyFont="1" applyFill="1" applyAlignment="1">
      <alignment horizontal="center" vertical="center" wrapText="1"/>
    </xf>
    <xf numFmtId="0" fontId="0" fillId="7" borderId="0" xfId="0" applyFont="1" applyFill="1" applyAlignment="1">
      <alignment horizontal="center" vertical="center" wrapText="1"/>
    </xf>
    <xf numFmtId="0" fontId="26" fillId="0" borderId="62" xfId="0" applyFont="1" applyBorder="1" applyAlignment="1">
      <alignment horizontal="center" vertical="center" wrapText="1"/>
    </xf>
    <xf numFmtId="0" fontId="35" fillId="0" borderId="80" xfId="0" applyFont="1" applyBorder="1" applyAlignment="1">
      <alignment horizontal="center" wrapText="1"/>
    </xf>
    <xf numFmtId="0" fontId="26" fillId="0" borderId="80" xfId="0" applyFont="1" applyBorder="1" applyAlignment="1">
      <alignment horizontal="center" vertical="center" wrapText="1"/>
    </xf>
    <xf numFmtId="10" fontId="26" fillId="0" borderId="87" xfId="0" applyNumberFormat="1" applyFont="1" applyBorder="1" applyAlignment="1">
      <alignment horizontal="center" vertical="center" wrapText="1"/>
    </xf>
    <xf numFmtId="10" fontId="26" fillId="0" borderId="90" xfId="0" applyNumberFormat="1" applyFont="1" applyBorder="1" applyAlignment="1">
      <alignment horizontal="center" vertical="center" wrapText="1"/>
    </xf>
    <xf numFmtId="0" fontId="26" fillId="0" borderId="88" xfId="0" applyFont="1" applyBorder="1" applyAlignment="1">
      <alignment horizontal="center" vertical="center" wrapText="1"/>
    </xf>
    <xf numFmtId="0" fontId="26" fillId="0" borderId="91" xfId="0" applyFont="1" applyBorder="1" applyAlignment="1">
      <alignment horizontal="center" vertical="center" wrapText="1"/>
    </xf>
    <xf numFmtId="0" fontId="26" fillId="0" borderId="87" xfId="0" applyFont="1" applyBorder="1" applyAlignment="1">
      <alignment horizontal="center" vertical="center" wrapText="1"/>
    </xf>
    <xf numFmtId="0" fontId="26" fillId="0" borderId="90" xfId="0" applyFont="1" applyBorder="1" applyAlignment="1">
      <alignment horizontal="center" vertical="center"/>
    </xf>
    <xf numFmtId="0" fontId="22" fillId="0" borderId="82" xfId="0" applyFont="1" applyBorder="1" applyAlignment="1">
      <alignment vertical="center" wrapText="1"/>
    </xf>
  </cellXfs>
  <cellStyles count="2">
    <cellStyle name="Prozent" xfId="1" builtinId="5"/>
    <cellStyle name="Standard"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editAs="oneCell">
    <xdr:from>
      <xdr:col>5</xdr:col>
      <xdr:colOff>190500</xdr:colOff>
      <xdr:row>19</xdr:row>
      <xdr:rowOff>19050</xdr:rowOff>
    </xdr:from>
    <xdr:to>
      <xdr:col>5</xdr:col>
      <xdr:colOff>266700</xdr:colOff>
      <xdr:row>19</xdr:row>
      <xdr:rowOff>190500</xdr:rowOff>
    </xdr:to>
    <xdr:sp macro="" textlink="">
      <xdr:nvSpPr>
        <xdr:cNvPr id="2" name="Text Box 32">
          <a:extLst>
            <a:ext uri="{FF2B5EF4-FFF2-40B4-BE49-F238E27FC236}">
              <a16:creationId xmlns:a16="http://schemas.microsoft.com/office/drawing/2014/main" id="{00000000-0008-0000-0000-000002000000}"/>
            </a:ext>
          </a:extLst>
        </xdr:cNvPr>
        <xdr:cNvSpPr txBox="1">
          <a:spLocks noChangeArrowheads="1"/>
        </xdr:cNvSpPr>
      </xdr:nvSpPr>
      <xdr:spPr bwMode="auto">
        <a:xfrm>
          <a:off x="6105525" y="5610225"/>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190500</xdr:colOff>
      <xdr:row>19</xdr:row>
      <xdr:rowOff>19050</xdr:rowOff>
    </xdr:from>
    <xdr:to>
      <xdr:col>5</xdr:col>
      <xdr:colOff>266700</xdr:colOff>
      <xdr:row>19</xdr:row>
      <xdr:rowOff>190500</xdr:rowOff>
    </xdr:to>
    <xdr:sp macro="" textlink="">
      <xdr:nvSpPr>
        <xdr:cNvPr id="3" name="Text Box 32">
          <a:extLst>
            <a:ext uri="{FF2B5EF4-FFF2-40B4-BE49-F238E27FC236}">
              <a16:creationId xmlns:a16="http://schemas.microsoft.com/office/drawing/2014/main" id="{00000000-0008-0000-0000-000003000000}"/>
            </a:ext>
          </a:extLst>
        </xdr:cNvPr>
        <xdr:cNvSpPr txBox="1">
          <a:spLocks noChangeArrowheads="1"/>
        </xdr:cNvSpPr>
      </xdr:nvSpPr>
      <xdr:spPr bwMode="auto">
        <a:xfrm>
          <a:off x="6105525" y="5610225"/>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Tabelle1">
    <pageSetUpPr fitToPage="1"/>
  </sheetPr>
  <dimension ref="A1:N26"/>
  <sheetViews>
    <sheetView tabSelected="1" topLeftCell="A7" zoomScaleNormal="100" workbookViewId="0">
      <selection activeCell="C20" sqref="C20"/>
    </sheetView>
  </sheetViews>
  <sheetFormatPr baseColWidth="10" defaultRowHeight="15" x14ac:dyDescent="0.25"/>
  <cols>
    <col min="1" max="1" width="32.42578125" style="2" customWidth="1"/>
    <col min="2" max="2" width="15.7109375" style="5" customWidth="1"/>
    <col min="3" max="3" width="13.28515625" style="5" customWidth="1"/>
    <col min="4" max="4" width="11.28515625" style="5" customWidth="1"/>
    <col min="5" max="5" width="11.85546875" style="5" customWidth="1"/>
    <col min="6" max="6" width="12.85546875" style="5" customWidth="1"/>
    <col min="7" max="7" width="13.85546875" style="5" customWidth="1"/>
    <col min="8" max="8" width="15.7109375" style="5" customWidth="1"/>
    <col min="9" max="9" width="13.5703125" style="5" customWidth="1"/>
    <col min="10" max="10" width="6.28515625" style="2" customWidth="1"/>
    <col min="11" max="11" width="31.85546875" style="2" hidden="1" customWidth="1"/>
    <col min="12" max="12" width="15.85546875" style="2" hidden="1" customWidth="1"/>
    <col min="13" max="16384" width="11.42578125" style="2"/>
  </cols>
  <sheetData>
    <row r="1" spans="1:12" customFormat="1" ht="34.5" customHeight="1" x14ac:dyDescent="0.25">
      <c r="A1" s="392" t="s">
        <v>142</v>
      </c>
      <c r="B1" s="392"/>
      <c r="C1" s="392"/>
      <c r="D1" s="392"/>
      <c r="E1" s="392"/>
      <c r="F1" s="392"/>
      <c r="G1" s="392"/>
      <c r="H1" s="392"/>
      <c r="I1" s="392"/>
      <c r="L1" s="2"/>
    </row>
    <row r="2" spans="1:12" ht="15" customHeight="1" x14ac:dyDescent="0.25"/>
    <row r="3" spans="1:12" ht="21" customHeight="1" x14ac:dyDescent="0.25">
      <c r="A3" s="15" t="s">
        <v>33</v>
      </c>
      <c r="B3" s="395"/>
      <c r="C3" s="395"/>
      <c r="D3" s="395"/>
      <c r="E3" s="395"/>
      <c r="F3" s="395"/>
      <c r="G3" s="395"/>
      <c r="H3" s="395"/>
      <c r="I3" s="396"/>
    </row>
    <row r="4" spans="1:12" ht="21" customHeight="1" x14ac:dyDescent="0.25">
      <c r="A4" s="15" t="s">
        <v>4</v>
      </c>
      <c r="B4" s="395"/>
      <c r="C4" s="395"/>
      <c r="D4" s="396"/>
      <c r="E4" s="393" t="s">
        <v>5</v>
      </c>
      <c r="F4" s="394"/>
      <c r="G4" s="24"/>
      <c r="H4" s="19" t="s">
        <v>0</v>
      </c>
      <c r="I4" s="24"/>
      <c r="J4" s="2" t="str">
        <f>IF(OR(G4="",I4=""),"",ROUND((DAYS360(G4,I4,TRUE)+IF(AND(DAY(I4)&gt;=28,MONTH(I4)=2),30-DAY((I4)),0)+1)/30,2))</f>
        <v/>
      </c>
      <c r="L4" s="23"/>
    </row>
    <row r="5" spans="1:12" ht="21" customHeight="1" x14ac:dyDescent="0.25">
      <c r="A5" s="15" t="s">
        <v>31</v>
      </c>
      <c r="B5" s="400"/>
      <c r="C5" s="400"/>
      <c r="D5" s="401"/>
      <c r="L5" s="23"/>
    </row>
    <row r="6" spans="1:12" ht="15" customHeight="1" x14ac:dyDescent="0.25">
      <c r="B6" s="399"/>
      <c r="C6" s="399"/>
      <c r="D6" s="7"/>
      <c r="E6" s="7"/>
    </row>
    <row r="7" spans="1:12" ht="19.5" customHeight="1" x14ac:dyDescent="0.25">
      <c r="C7" s="389" t="s">
        <v>36</v>
      </c>
      <c r="D7" s="390"/>
      <c r="E7" s="391"/>
      <c r="F7" s="388" t="s">
        <v>10</v>
      </c>
      <c r="G7" s="388"/>
      <c r="I7" s="2"/>
    </row>
    <row r="8" spans="1:12" ht="30" x14ac:dyDescent="0.25">
      <c r="A8" s="16" t="s">
        <v>8</v>
      </c>
      <c r="B8" s="265" t="s">
        <v>12</v>
      </c>
      <c r="C8" s="267" t="s">
        <v>91</v>
      </c>
      <c r="D8" s="267" t="s">
        <v>9</v>
      </c>
      <c r="E8" s="268" t="s">
        <v>37</v>
      </c>
      <c r="F8" s="266" t="s">
        <v>34</v>
      </c>
      <c r="G8" s="266" t="s">
        <v>35</v>
      </c>
      <c r="H8" s="263" t="s">
        <v>40</v>
      </c>
      <c r="I8" s="2"/>
    </row>
    <row r="9" spans="1:12" ht="17.25" customHeight="1" x14ac:dyDescent="0.25">
      <c r="A9" s="1" t="s">
        <v>2</v>
      </c>
      <c r="B9" s="26" t="str">
        <f>IF('Detail SK'!N22&gt;0,'Detail SK'!N22,"")</f>
        <v/>
      </c>
      <c r="C9" s="262"/>
      <c r="D9" s="262"/>
      <c r="E9" s="262"/>
      <c r="F9" s="262"/>
      <c r="G9" s="262"/>
      <c r="H9" s="262" t="e">
        <f t="shared" ref="H9:H10" si="0">B9-C9-D9-E9-F9-G9</f>
        <v>#VALUE!</v>
      </c>
      <c r="I9" s="2"/>
    </row>
    <row r="10" spans="1:12" ht="17.25" customHeight="1" x14ac:dyDescent="0.25">
      <c r="A10" s="1" t="s">
        <v>92</v>
      </c>
      <c r="B10" s="26" t="str">
        <f>IF('Detail sP'!N22&gt;0,'Detail sP'!N22,"")</f>
        <v/>
      </c>
      <c r="C10" s="262"/>
      <c r="D10" s="262"/>
      <c r="E10" s="262"/>
      <c r="F10" s="262"/>
      <c r="G10" s="262"/>
      <c r="H10" s="262" t="e">
        <f t="shared" si="0"/>
        <v>#VALUE!</v>
      </c>
      <c r="I10" s="2"/>
    </row>
    <row r="11" spans="1:12" ht="17.25" customHeight="1" x14ac:dyDescent="0.25">
      <c r="A11" s="1" t="s">
        <v>1</v>
      </c>
      <c r="B11" s="26" t="str">
        <f>IF('Detail TAK'!K10&gt;0,'Detail TAK'!K10,"")</f>
        <v/>
      </c>
      <c r="C11" s="262"/>
      <c r="D11" s="262"/>
      <c r="E11" s="262"/>
      <c r="F11" s="262"/>
      <c r="G11" s="262"/>
      <c r="H11" s="262" t="e">
        <f>B11-C11-D11-E11-F11-G11</f>
        <v>#VALUE!</v>
      </c>
      <c r="I11" s="2"/>
      <c r="J11" s="25"/>
    </row>
    <row r="12" spans="1:12" ht="17.25" customHeight="1" x14ac:dyDescent="0.25">
      <c r="A12" s="1" t="s">
        <v>135</v>
      </c>
      <c r="B12" s="27"/>
      <c r="C12" s="262"/>
      <c r="D12" s="262"/>
      <c r="E12" s="262"/>
      <c r="F12" s="262"/>
      <c r="G12" s="262"/>
      <c r="H12" s="262">
        <f>B12-C12-D12-E12-F12-G12</f>
        <v>0</v>
      </c>
      <c r="I12" s="2"/>
      <c r="J12" s="25"/>
    </row>
    <row r="13" spans="1:12" ht="17.25" customHeight="1" x14ac:dyDescent="0.25">
      <c r="A13" s="1" t="s">
        <v>6</v>
      </c>
      <c r="B13" s="26">
        <f>IF(Sachaufwand!B41&gt;0,Sachaufwand!B41,0)</f>
        <v>0</v>
      </c>
      <c r="C13" s="262"/>
      <c r="D13" s="262"/>
      <c r="E13" s="262"/>
      <c r="F13" s="262"/>
      <c r="G13" s="262"/>
      <c r="H13" s="262">
        <f>B13-C13-D13-E13-F13-G13</f>
        <v>0</v>
      </c>
      <c r="I13" s="2"/>
    </row>
    <row r="14" spans="1:12" ht="17.25" customHeight="1" x14ac:dyDescent="0.25">
      <c r="A14" s="1" t="s">
        <v>44</v>
      </c>
      <c r="B14" s="26" t="str">
        <f>IF('Materialaufw.-Investitionen-BMK'!B9&gt;0,'Materialaufw.-Investitionen-BMK'!B9,"")</f>
        <v/>
      </c>
      <c r="C14" s="262"/>
      <c r="D14" s="262"/>
      <c r="E14" s="262"/>
      <c r="F14" s="262"/>
      <c r="G14" s="262"/>
      <c r="H14" s="262" t="e">
        <f>B14-C14-D14-E14-F14-G14</f>
        <v>#VALUE!</v>
      </c>
      <c r="I14" s="2"/>
    </row>
    <row r="15" spans="1:12" ht="17.25" customHeight="1" x14ac:dyDescent="0.25">
      <c r="A15" s="1" t="s">
        <v>141</v>
      </c>
      <c r="B15" s="26">
        <f>Gemeinkosten!D44</f>
        <v>0</v>
      </c>
      <c r="C15" s="262"/>
      <c r="D15" s="262"/>
      <c r="E15" s="262"/>
      <c r="F15" s="262"/>
      <c r="G15" s="262"/>
      <c r="H15" s="262"/>
      <c r="I15" s="2"/>
    </row>
    <row r="16" spans="1:12" ht="17.25" customHeight="1" x14ac:dyDescent="0.25">
      <c r="A16" s="1" t="s">
        <v>41</v>
      </c>
      <c r="B16" s="26">
        <f>IF('Materialaufw.-Investitionen-BMK'!B23&gt;0,'Materialaufw.-Investitionen-BMK'!B23,0)</f>
        <v>0</v>
      </c>
      <c r="C16" s="262"/>
      <c r="D16" s="262"/>
      <c r="E16" s="262"/>
      <c r="F16" s="262"/>
      <c r="G16" s="262"/>
      <c r="H16" s="262">
        <f t="shared" ref="H16" si="1">B16-C16-D16-E16-F16-G16</f>
        <v>0</v>
      </c>
      <c r="I16" s="2"/>
    </row>
    <row r="17" spans="1:14" ht="23.25" customHeight="1" x14ac:dyDescent="0.25">
      <c r="A17" s="6" t="s">
        <v>11</v>
      </c>
      <c r="B17" s="3">
        <f>SUM(B9:B16)</f>
        <v>0</v>
      </c>
      <c r="C17" s="28">
        <f>SUM(C9:C16)</f>
        <v>0</v>
      </c>
      <c r="D17" s="28">
        <f t="shared" ref="D17:G17" si="2">SUM(D9:D16)</f>
        <v>0</v>
      </c>
      <c r="E17" s="28">
        <f t="shared" si="2"/>
        <v>0</v>
      </c>
      <c r="F17" s="28">
        <f t="shared" si="2"/>
        <v>0</v>
      </c>
      <c r="G17" s="28">
        <f t="shared" si="2"/>
        <v>0</v>
      </c>
      <c r="H17" s="264">
        <f>IF(B17&lt;&gt;"",B17-SUM(C17:G17),"")</f>
        <v>0</v>
      </c>
      <c r="I17" s="2"/>
    </row>
    <row r="19" spans="1:14" ht="31.5" customHeight="1" x14ac:dyDescent="0.25">
      <c r="A19" s="403" t="s">
        <v>136</v>
      </c>
      <c r="B19" s="403"/>
      <c r="C19" s="269" t="e">
        <f>H11/B11</f>
        <v>#VALUE!</v>
      </c>
      <c r="E19" s="402" t="s">
        <v>32</v>
      </c>
      <c r="F19" s="402"/>
      <c r="G19" s="402"/>
      <c r="H19" s="402"/>
      <c r="I19" s="402"/>
      <c r="N19" s="29"/>
    </row>
    <row r="20" spans="1:14" ht="32.25" customHeight="1" x14ac:dyDescent="0.25">
      <c r="A20" s="403" t="s">
        <v>39</v>
      </c>
      <c r="B20" s="403"/>
      <c r="C20" s="269" t="str">
        <f>IF(((F17+C17+D17+E17+G17)&gt;1),(F17+C17+D17+E17+G17)/(B17-B16),"")</f>
        <v/>
      </c>
      <c r="E20" s="402"/>
      <c r="F20" s="402"/>
      <c r="G20" s="402"/>
      <c r="H20" s="402"/>
      <c r="I20" s="402"/>
    </row>
    <row r="21" spans="1:14" ht="15" customHeight="1" x14ac:dyDescent="0.25">
      <c r="E21" s="402"/>
      <c r="F21" s="402"/>
      <c r="G21" s="402"/>
      <c r="H21" s="402"/>
      <c r="I21" s="402"/>
    </row>
    <row r="22" spans="1:14" x14ac:dyDescent="0.25">
      <c r="A22" s="20" t="s">
        <v>27</v>
      </c>
      <c r="B22" s="397"/>
      <c r="C22" s="398"/>
      <c r="E22" s="18"/>
      <c r="F22" s="18"/>
      <c r="G22" s="18"/>
      <c r="H22" s="18"/>
      <c r="I22" s="18"/>
    </row>
    <row r="23" spans="1:14" x14ac:dyDescent="0.25">
      <c r="A23" s="21" t="s">
        <v>28</v>
      </c>
      <c r="B23" s="384"/>
      <c r="C23" s="385"/>
      <c r="I23" s="18"/>
    </row>
    <row r="24" spans="1:14" x14ac:dyDescent="0.25">
      <c r="A24" s="22" t="s">
        <v>29</v>
      </c>
      <c r="B24" s="386"/>
      <c r="C24" s="387"/>
    </row>
    <row r="25" spans="1:14" x14ac:dyDescent="0.25">
      <c r="A25" s="14"/>
      <c r="B25" s="14"/>
      <c r="C25" s="17"/>
    </row>
    <row r="26" spans="1:14" ht="15" customHeight="1" x14ac:dyDescent="0.25"/>
  </sheetData>
  <sheetProtection formatColumns="0" insertRows="0"/>
  <mergeCells count="14">
    <mergeCell ref="B23:C23"/>
    <mergeCell ref="B24:C24"/>
    <mergeCell ref="F7:G7"/>
    <mergeCell ref="C7:E7"/>
    <mergeCell ref="A1:I1"/>
    <mergeCell ref="E4:F4"/>
    <mergeCell ref="B4:D4"/>
    <mergeCell ref="B3:I3"/>
    <mergeCell ref="B22:C22"/>
    <mergeCell ref="B6:C6"/>
    <mergeCell ref="B5:D5"/>
    <mergeCell ref="E19:I21"/>
    <mergeCell ref="A20:B20"/>
    <mergeCell ref="A19:B19"/>
  </mergeCells>
  <printOptions horizontalCentered="1"/>
  <pageMargins left="0.31496062992125984" right="0.31496062992125984" top="0.78740157480314965" bottom="0.59055118110236227" header="0.31496062992125984" footer="0.31496062992125984"/>
  <pageSetup paperSize="9" scale="96" orientation="landscape" verticalDpi="4294967295" r:id="rId1"/>
  <headerFooter>
    <oddFooter>&amp;L&amp;8Arbeitsmarktservice Steiermark, Förderungen&amp;R&amp;8SÖB/Ü-Finanzplan - Formular Stand November 2019</oddFooter>
  </headerFooter>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Tabelle2">
    <pageSetUpPr fitToPage="1"/>
  </sheetPr>
  <dimension ref="A1:T26"/>
  <sheetViews>
    <sheetView zoomScaleNormal="100" workbookViewId="0">
      <pane ySplit="2" topLeftCell="A3" activePane="bottomLeft" state="frozen"/>
      <selection sqref="A1:I1"/>
      <selection pane="bottomLeft" activeCell="J24" sqref="J24"/>
    </sheetView>
  </sheetViews>
  <sheetFormatPr baseColWidth="10" defaultRowHeight="15" x14ac:dyDescent="0.25"/>
  <cols>
    <col min="1" max="1" width="18.140625" style="34" customWidth="1"/>
    <col min="2" max="2" width="25" style="34" customWidth="1"/>
    <col min="3" max="3" width="15.140625" style="36" customWidth="1"/>
    <col min="4" max="4" width="10.28515625" style="37" customWidth="1"/>
    <col min="5" max="5" width="10.5703125" style="37" customWidth="1"/>
    <col min="6" max="6" width="11.5703125" style="33" customWidth="1"/>
    <col min="7" max="7" width="9.28515625" style="38" customWidth="1"/>
    <col min="8" max="8" width="11.5703125" style="33" customWidth="1"/>
    <col min="9" max="9" width="10.42578125" style="38" customWidth="1"/>
    <col min="10" max="10" width="11.5703125" style="33" customWidth="1"/>
    <col min="11" max="11" width="11.140625" style="34" customWidth="1"/>
    <col min="12" max="12" width="11.85546875" style="30" customWidth="1"/>
    <col min="13" max="13" width="7.85546875" style="40" customWidth="1"/>
    <col min="14" max="14" width="13" style="30" customWidth="1"/>
    <col min="15" max="15" width="11.7109375" style="34" customWidth="1"/>
    <col min="16" max="16" width="12.85546875" style="34" customWidth="1"/>
    <col min="17" max="17" width="13.42578125" style="34" customWidth="1"/>
    <col min="18" max="18" width="14.140625" style="34" customWidth="1"/>
    <col min="19" max="19" width="13.42578125" style="34" customWidth="1"/>
    <col min="20" max="16384" width="11.42578125" style="34"/>
  </cols>
  <sheetData>
    <row r="1" spans="1:20" s="31" customFormat="1" ht="36" customHeight="1" x14ac:dyDescent="0.25">
      <c r="A1" s="404" t="s">
        <v>89</v>
      </c>
      <c r="B1" s="405"/>
      <c r="C1" s="405"/>
      <c r="D1" s="405"/>
      <c r="E1" s="406"/>
      <c r="F1" s="41"/>
      <c r="G1" s="41"/>
      <c r="H1" s="41"/>
      <c r="I1" s="41"/>
      <c r="J1" s="41"/>
      <c r="K1" s="41"/>
      <c r="L1" s="41"/>
      <c r="M1" s="42"/>
      <c r="N1" s="43"/>
      <c r="O1" s="44"/>
      <c r="P1" s="44"/>
    </row>
    <row r="2" spans="1:20" s="32" customFormat="1" ht="45" x14ac:dyDescent="0.25">
      <c r="A2" s="407" t="s">
        <v>45</v>
      </c>
      <c r="B2" s="408"/>
      <c r="C2" s="45" t="s">
        <v>46</v>
      </c>
      <c r="D2" s="46" t="s">
        <v>47</v>
      </c>
      <c r="E2" s="47" t="s">
        <v>48</v>
      </c>
      <c r="F2" s="41"/>
      <c r="G2" s="41"/>
      <c r="H2" s="41"/>
      <c r="I2" s="41"/>
      <c r="J2" s="41"/>
      <c r="K2" s="41"/>
      <c r="L2" s="48"/>
      <c r="M2" s="48"/>
      <c r="N2" s="49" t="s">
        <v>49</v>
      </c>
      <c r="O2" s="48"/>
      <c r="P2" s="48"/>
    </row>
    <row r="3" spans="1:20" s="30" customFormat="1" ht="18.75" x14ac:dyDescent="0.25">
      <c r="A3" s="50"/>
      <c r="B3" s="51" t="s">
        <v>50</v>
      </c>
      <c r="C3" s="52"/>
      <c r="D3" s="53"/>
      <c r="E3" s="116">
        <f>C3+D3</f>
        <v>0</v>
      </c>
      <c r="F3" s="41"/>
      <c r="G3" s="41"/>
      <c r="H3" s="41"/>
      <c r="I3" s="41"/>
      <c r="J3" s="41"/>
      <c r="K3" s="41"/>
      <c r="L3" s="41"/>
      <c r="M3" s="41"/>
      <c r="N3" s="54">
        <v>38</v>
      </c>
      <c r="O3" s="41"/>
      <c r="P3" s="41"/>
    </row>
    <row r="4" spans="1:20" s="30" customFormat="1" x14ac:dyDescent="0.25">
      <c r="A4" s="55"/>
      <c r="B4" s="56" t="s">
        <v>51</v>
      </c>
      <c r="C4" s="57"/>
      <c r="D4" s="58"/>
      <c r="E4" s="117">
        <f>C4+D4</f>
        <v>0</v>
      </c>
      <c r="F4" s="41"/>
      <c r="G4" s="41"/>
      <c r="H4" s="41"/>
      <c r="I4" s="41"/>
      <c r="J4" s="41"/>
      <c r="K4" s="41"/>
      <c r="L4" s="41"/>
      <c r="M4" s="41"/>
      <c r="N4" s="41"/>
      <c r="O4" s="41"/>
      <c r="P4" s="59"/>
      <c r="Q4" s="34"/>
      <c r="R4" s="34"/>
      <c r="S4" s="34"/>
      <c r="T4" s="34"/>
    </row>
    <row r="5" spans="1:20" s="30" customFormat="1" ht="15.75" thickBot="1" x14ac:dyDescent="0.3">
      <c r="A5" s="60"/>
      <c r="B5" s="61"/>
      <c r="C5" s="62"/>
      <c r="D5" s="63"/>
      <c r="E5" s="118">
        <f>C5+D5</f>
        <v>0</v>
      </c>
      <c r="F5" s="41"/>
      <c r="G5" s="41"/>
      <c r="H5" s="41"/>
      <c r="I5" s="41"/>
      <c r="J5" s="41"/>
      <c r="K5" s="41"/>
      <c r="L5" s="41"/>
      <c r="M5" s="41"/>
      <c r="N5" s="41"/>
      <c r="O5" s="41"/>
      <c r="P5" s="59"/>
      <c r="Q5" s="34"/>
      <c r="R5" s="34"/>
      <c r="S5" s="34"/>
      <c r="T5" s="34"/>
    </row>
    <row r="6" spans="1:20" s="30" customFormat="1" ht="15.75" thickBot="1" x14ac:dyDescent="0.3">
      <c r="A6" s="64"/>
      <c r="B6" s="65"/>
      <c r="C6" s="66"/>
      <c r="D6" s="66"/>
      <c r="E6" s="66"/>
      <c r="F6" s="41"/>
      <c r="G6" s="41"/>
      <c r="H6" s="41"/>
      <c r="I6" s="41"/>
      <c r="J6" s="41"/>
      <c r="K6" s="41"/>
      <c r="L6" s="67"/>
      <c r="M6" s="41"/>
      <c r="N6" s="41"/>
      <c r="O6" s="41"/>
      <c r="P6" s="59"/>
      <c r="Q6" s="34"/>
      <c r="R6" s="34"/>
      <c r="S6" s="34"/>
      <c r="T6" s="34"/>
    </row>
    <row r="7" spans="1:20" x14ac:dyDescent="0.25">
      <c r="A7" s="68">
        <v>1</v>
      </c>
      <c r="B7" s="68">
        <v>2</v>
      </c>
      <c r="C7" s="68">
        <v>3</v>
      </c>
      <c r="D7" s="69">
        <v>4</v>
      </c>
      <c r="E7" s="70">
        <v>5</v>
      </c>
      <c r="F7" s="68">
        <v>6</v>
      </c>
      <c r="G7" s="68">
        <v>7</v>
      </c>
      <c r="H7" s="68">
        <v>8</v>
      </c>
      <c r="I7" s="68">
        <v>9</v>
      </c>
      <c r="J7" s="68">
        <v>10</v>
      </c>
      <c r="K7" s="68">
        <v>11</v>
      </c>
      <c r="L7" s="68">
        <v>12</v>
      </c>
      <c r="M7" s="68">
        <v>13</v>
      </c>
      <c r="N7" s="68">
        <v>14</v>
      </c>
      <c r="O7" s="68">
        <v>15</v>
      </c>
      <c r="P7" s="59"/>
    </row>
    <row r="8" spans="1:20" ht="90.75" thickBot="1" x14ac:dyDescent="0.3">
      <c r="A8" s="71" t="s">
        <v>52</v>
      </c>
      <c r="B8" s="71" t="s">
        <v>53</v>
      </c>
      <c r="C8" s="72" t="s">
        <v>54</v>
      </c>
      <c r="D8" s="73" t="s">
        <v>55</v>
      </c>
      <c r="E8" s="74" t="s">
        <v>56</v>
      </c>
      <c r="F8" s="75" t="s">
        <v>57</v>
      </c>
      <c r="G8" s="76" t="s">
        <v>58</v>
      </c>
      <c r="H8" s="109" t="s">
        <v>59</v>
      </c>
      <c r="I8" s="72" t="s">
        <v>60</v>
      </c>
      <c r="J8" s="109" t="s">
        <v>61</v>
      </c>
      <c r="K8" s="77" t="s">
        <v>62</v>
      </c>
      <c r="L8" s="113" t="s">
        <v>63</v>
      </c>
      <c r="M8" s="72" t="s">
        <v>64</v>
      </c>
      <c r="N8" s="114" t="s">
        <v>65</v>
      </c>
      <c r="O8" s="119" t="s">
        <v>66</v>
      </c>
      <c r="P8" s="59"/>
    </row>
    <row r="9" spans="1:20" s="35" customFormat="1" x14ac:dyDescent="0.25">
      <c r="A9" s="78"/>
      <c r="B9" s="79"/>
      <c r="C9" s="79"/>
      <c r="D9" s="80"/>
      <c r="E9" s="81"/>
      <c r="F9" s="82"/>
      <c r="G9" s="83"/>
      <c r="H9" s="110">
        <f>ROUND(F9/$N$3*G9,2)</f>
        <v>0</v>
      </c>
      <c r="I9" s="83"/>
      <c r="J9" s="110">
        <f>ROUND(F9/$N$3*I9,2)</f>
        <v>0</v>
      </c>
      <c r="K9" s="84"/>
      <c r="L9" s="110">
        <f>ROUND(J9+(J9*K9),2)</f>
        <v>0</v>
      </c>
      <c r="M9" s="85"/>
      <c r="N9" s="110">
        <f>ROUND(IF(H9&gt;0,L9*M9,0),1)</f>
        <v>0</v>
      </c>
      <c r="O9" s="120">
        <f>ROUND(J9*M9,2)</f>
        <v>0</v>
      </c>
      <c r="P9" s="59"/>
      <c r="Q9" s="34"/>
      <c r="R9" s="34"/>
      <c r="S9" s="34"/>
      <c r="T9" s="34"/>
    </row>
    <row r="10" spans="1:20" s="35" customFormat="1" x14ac:dyDescent="0.25">
      <c r="A10" s="86"/>
      <c r="B10" s="87"/>
      <c r="C10" s="87"/>
      <c r="D10" s="88"/>
      <c r="E10" s="89"/>
      <c r="F10" s="90"/>
      <c r="G10" s="91"/>
      <c r="H10" s="111">
        <f t="shared" ref="H10:H21" si="0">ROUND(F10/$N$3*G10,2)</f>
        <v>0</v>
      </c>
      <c r="I10" s="91"/>
      <c r="J10" s="111">
        <f t="shared" ref="J10:J21" si="1">ROUND(F10/$N$3*I10,2)</f>
        <v>0</v>
      </c>
      <c r="K10" s="92"/>
      <c r="L10" s="111">
        <f t="shared" ref="L10:L21" si="2">ROUND(J10+(J10*K10),2)</f>
        <v>0</v>
      </c>
      <c r="M10" s="93"/>
      <c r="N10" s="111">
        <f t="shared" ref="N10:N21" si="3">ROUND(IF(H10&gt;0,L10*M10,0),1)</f>
        <v>0</v>
      </c>
      <c r="O10" s="121">
        <f>ROUND(J10*M10,2)</f>
        <v>0</v>
      </c>
      <c r="P10" s="59"/>
      <c r="Q10" s="34"/>
      <c r="R10" s="34"/>
      <c r="S10" s="34"/>
      <c r="T10" s="34"/>
    </row>
    <row r="11" spans="1:20" s="35" customFormat="1" x14ac:dyDescent="0.25">
      <c r="A11" s="86"/>
      <c r="B11" s="87"/>
      <c r="C11" s="87"/>
      <c r="D11" s="88"/>
      <c r="E11" s="89"/>
      <c r="F11" s="90"/>
      <c r="G11" s="91"/>
      <c r="H11" s="111">
        <f t="shared" si="0"/>
        <v>0</v>
      </c>
      <c r="I11" s="91"/>
      <c r="J11" s="111">
        <f t="shared" si="1"/>
        <v>0</v>
      </c>
      <c r="K11" s="92"/>
      <c r="L11" s="111">
        <f t="shared" si="2"/>
        <v>0</v>
      </c>
      <c r="M11" s="93"/>
      <c r="N11" s="111">
        <f t="shared" si="3"/>
        <v>0</v>
      </c>
      <c r="O11" s="121">
        <f t="shared" ref="O11:O21" si="4">ROUND(J11*M11,2)</f>
        <v>0</v>
      </c>
      <c r="P11" s="59"/>
      <c r="Q11" s="34"/>
      <c r="R11" s="34"/>
      <c r="S11" s="34"/>
      <c r="T11" s="34"/>
    </row>
    <row r="12" spans="1:20" s="35" customFormat="1" x14ac:dyDescent="0.25">
      <c r="A12" s="86"/>
      <c r="B12" s="87"/>
      <c r="C12" s="87"/>
      <c r="D12" s="88"/>
      <c r="E12" s="89"/>
      <c r="F12" s="90"/>
      <c r="G12" s="91"/>
      <c r="H12" s="111">
        <f t="shared" si="0"/>
        <v>0</v>
      </c>
      <c r="I12" s="91"/>
      <c r="J12" s="111">
        <f t="shared" si="1"/>
        <v>0</v>
      </c>
      <c r="K12" s="92"/>
      <c r="L12" s="111">
        <f t="shared" si="2"/>
        <v>0</v>
      </c>
      <c r="M12" s="93"/>
      <c r="N12" s="111">
        <f t="shared" si="3"/>
        <v>0</v>
      </c>
      <c r="O12" s="121">
        <f t="shared" si="4"/>
        <v>0</v>
      </c>
      <c r="P12" s="59"/>
      <c r="Q12" s="34"/>
      <c r="R12" s="34"/>
      <c r="S12" s="34"/>
      <c r="T12" s="34"/>
    </row>
    <row r="13" spans="1:20" s="35" customFormat="1" x14ac:dyDescent="0.25">
      <c r="A13" s="86"/>
      <c r="B13" s="87"/>
      <c r="C13" s="87"/>
      <c r="D13" s="88"/>
      <c r="E13" s="89"/>
      <c r="F13" s="90"/>
      <c r="G13" s="91"/>
      <c r="H13" s="111">
        <f t="shared" si="0"/>
        <v>0</v>
      </c>
      <c r="I13" s="91"/>
      <c r="J13" s="111">
        <f t="shared" si="1"/>
        <v>0</v>
      </c>
      <c r="K13" s="92"/>
      <c r="L13" s="111">
        <f t="shared" si="2"/>
        <v>0</v>
      </c>
      <c r="M13" s="93"/>
      <c r="N13" s="111">
        <f t="shared" si="3"/>
        <v>0</v>
      </c>
      <c r="O13" s="121">
        <f t="shared" si="4"/>
        <v>0</v>
      </c>
      <c r="P13" s="59"/>
      <c r="Q13" s="34"/>
      <c r="R13" s="34"/>
      <c r="S13" s="34"/>
      <c r="T13" s="34"/>
    </row>
    <row r="14" spans="1:20" s="35" customFormat="1" x14ac:dyDescent="0.25">
      <c r="A14" s="86"/>
      <c r="B14" s="87"/>
      <c r="C14" s="87"/>
      <c r="D14" s="88"/>
      <c r="E14" s="89"/>
      <c r="F14" s="90"/>
      <c r="G14" s="91"/>
      <c r="H14" s="111">
        <f t="shared" si="0"/>
        <v>0</v>
      </c>
      <c r="I14" s="91"/>
      <c r="J14" s="111">
        <f t="shared" si="1"/>
        <v>0</v>
      </c>
      <c r="K14" s="92"/>
      <c r="L14" s="111">
        <f t="shared" si="2"/>
        <v>0</v>
      </c>
      <c r="M14" s="93"/>
      <c r="N14" s="111">
        <f t="shared" si="3"/>
        <v>0</v>
      </c>
      <c r="O14" s="121">
        <f t="shared" si="4"/>
        <v>0</v>
      </c>
      <c r="P14" s="59"/>
      <c r="Q14" s="34"/>
      <c r="R14" s="34"/>
      <c r="S14" s="34"/>
      <c r="T14" s="34"/>
    </row>
    <row r="15" spans="1:20" s="35" customFormat="1" x14ac:dyDescent="0.25">
      <c r="A15" s="86"/>
      <c r="B15" s="87"/>
      <c r="C15" s="87"/>
      <c r="D15" s="88"/>
      <c r="E15" s="89"/>
      <c r="F15" s="90"/>
      <c r="G15" s="91"/>
      <c r="H15" s="111">
        <f t="shared" si="0"/>
        <v>0</v>
      </c>
      <c r="I15" s="91"/>
      <c r="J15" s="111">
        <f t="shared" si="1"/>
        <v>0</v>
      </c>
      <c r="K15" s="92"/>
      <c r="L15" s="111">
        <f t="shared" si="2"/>
        <v>0</v>
      </c>
      <c r="M15" s="93"/>
      <c r="N15" s="111">
        <f t="shared" si="3"/>
        <v>0</v>
      </c>
      <c r="O15" s="121">
        <f t="shared" si="4"/>
        <v>0</v>
      </c>
      <c r="P15" s="59"/>
      <c r="Q15" s="34"/>
      <c r="R15" s="34"/>
      <c r="S15" s="34"/>
      <c r="T15" s="34"/>
    </row>
    <row r="16" spans="1:20" s="35" customFormat="1" x14ac:dyDescent="0.25">
      <c r="A16" s="86"/>
      <c r="B16" s="87"/>
      <c r="C16" s="87"/>
      <c r="D16" s="88"/>
      <c r="E16" s="89"/>
      <c r="F16" s="90"/>
      <c r="G16" s="91"/>
      <c r="H16" s="111">
        <f t="shared" si="0"/>
        <v>0</v>
      </c>
      <c r="I16" s="91"/>
      <c r="J16" s="111">
        <f t="shared" si="1"/>
        <v>0</v>
      </c>
      <c r="K16" s="92"/>
      <c r="L16" s="111">
        <f t="shared" si="2"/>
        <v>0</v>
      </c>
      <c r="M16" s="93"/>
      <c r="N16" s="111">
        <f t="shared" si="3"/>
        <v>0</v>
      </c>
      <c r="O16" s="121">
        <f t="shared" si="4"/>
        <v>0</v>
      </c>
      <c r="P16" s="59"/>
      <c r="Q16" s="34"/>
      <c r="R16" s="34"/>
      <c r="S16" s="34"/>
      <c r="T16" s="34"/>
    </row>
    <row r="17" spans="1:20" s="35" customFormat="1" x14ac:dyDescent="0.25">
      <c r="A17" s="86"/>
      <c r="B17" s="87"/>
      <c r="C17" s="87"/>
      <c r="D17" s="88"/>
      <c r="E17" s="89"/>
      <c r="F17" s="90"/>
      <c r="G17" s="91"/>
      <c r="H17" s="111">
        <f t="shared" si="0"/>
        <v>0</v>
      </c>
      <c r="I17" s="91"/>
      <c r="J17" s="111">
        <f t="shared" si="1"/>
        <v>0</v>
      </c>
      <c r="K17" s="92"/>
      <c r="L17" s="111">
        <f t="shared" si="2"/>
        <v>0</v>
      </c>
      <c r="M17" s="93"/>
      <c r="N17" s="111">
        <f t="shared" si="3"/>
        <v>0</v>
      </c>
      <c r="O17" s="121">
        <f t="shared" si="4"/>
        <v>0</v>
      </c>
      <c r="P17" s="59"/>
      <c r="Q17" s="34"/>
      <c r="R17" s="34"/>
      <c r="S17" s="34"/>
      <c r="T17" s="34"/>
    </row>
    <row r="18" spans="1:20" s="35" customFormat="1" x14ac:dyDescent="0.25">
      <c r="A18" s="86"/>
      <c r="B18" s="87"/>
      <c r="C18" s="87"/>
      <c r="D18" s="88"/>
      <c r="E18" s="89"/>
      <c r="F18" s="90"/>
      <c r="G18" s="91"/>
      <c r="H18" s="111">
        <f t="shared" si="0"/>
        <v>0</v>
      </c>
      <c r="I18" s="91"/>
      <c r="J18" s="111">
        <f t="shared" si="1"/>
        <v>0</v>
      </c>
      <c r="K18" s="92"/>
      <c r="L18" s="111">
        <f t="shared" si="2"/>
        <v>0</v>
      </c>
      <c r="M18" s="93"/>
      <c r="N18" s="111">
        <f t="shared" si="3"/>
        <v>0</v>
      </c>
      <c r="O18" s="121">
        <f>ROUND(J18*M18,2)</f>
        <v>0</v>
      </c>
      <c r="P18" s="59"/>
      <c r="Q18" s="34"/>
      <c r="R18" s="34"/>
      <c r="S18" s="34"/>
      <c r="T18" s="34"/>
    </row>
    <row r="19" spans="1:20" s="35" customFormat="1" x14ac:dyDescent="0.25">
      <c r="A19" s="86"/>
      <c r="B19" s="87"/>
      <c r="C19" s="87"/>
      <c r="D19" s="88"/>
      <c r="E19" s="89"/>
      <c r="F19" s="90"/>
      <c r="G19" s="91"/>
      <c r="H19" s="111">
        <f t="shared" si="0"/>
        <v>0</v>
      </c>
      <c r="I19" s="91"/>
      <c r="J19" s="111">
        <f t="shared" si="1"/>
        <v>0</v>
      </c>
      <c r="K19" s="92"/>
      <c r="L19" s="111">
        <f t="shared" si="2"/>
        <v>0</v>
      </c>
      <c r="M19" s="93"/>
      <c r="N19" s="111">
        <f t="shared" si="3"/>
        <v>0</v>
      </c>
      <c r="O19" s="121">
        <f t="shared" si="4"/>
        <v>0</v>
      </c>
      <c r="P19" s="59"/>
      <c r="Q19" s="34"/>
      <c r="R19" s="34"/>
      <c r="S19" s="34"/>
      <c r="T19" s="34"/>
    </row>
    <row r="20" spans="1:20" s="35" customFormat="1" x14ac:dyDescent="0.25">
      <c r="A20" s="86"/>
      <c r="B20" s="87"/>
      <c r="C20" s="87"/>
      <c r="D20" s="88"/>
      <c r="E20" s="89"/>
      <c r="F20" s="90"/>
      <c r="G20" s="91"/>
      <c r="H20" s="111">
        <f t="shared" si="0"/>
        <v>0</v>
      </c>
      <c r="I20" s="91"/>
      <c r="J20" s="111">
        <f t="shared" si="1"/>
        <v>0</v>
      </c>
      <c r="K20" s="92"/>
      <c r="L20" s="111">
        <f t="shared" si="2"/>
        <v>0</v>
      </c>
      <c r="M20" s="93"/>
      <c r="N20" s="111">
        <f t="shared" si="3"/>
        <v>0</v>
      </c>
      <c r="O20" s="121">
        <f t="shared" si="4"/>
        <v>0</v>
      </c>
      <c r="P20" s="59"/>
      <c r="Q20" s="34"/>
      <c r="R20" s="34"/>
      <c r="S20" s="34"/>
      <c r="T20" s="34"/>
    </row>
    <row r="21" spans="1:20" s="35" customFormat="1" x14ac:dyDescent="0.25">
      <c r="A21" s="94"/>
      <c r="B21" s="95"/>
      <c r="C21" s="95"/>
      <c r="D21" s="96"/>
      <c r="E21" s="97"/>
      <c r="F21" s="98"/>
      <c r="G21" s="99"/>
      <c r="H21" s="112">
        <f t="shared" si="0"/>
        <v>0</v>
      </c>
      <c r="I21" s="99"/>
      <c r="J21" s="112">
        <f t="shared" si="1"/>
        <v>0</v>
      </c>
      <c r="K21" s="100"/>
      <c r="L21" s="112">
        <f t="shared" si="2"/>
        <v>0</v>
      </c>
      <c r="M21" s="101"/>
      <c r="N21" s="112">
        <f t="shared" si="3"/>
        <v>0</v>
      </c>
      <c r="O21" s="122">
        <f t="shared" si="4"/>
        <v>0</v>
      </c>
      <c r="P21" s="59"/>
      <c r="Q21" s="34"/>
      <c r="R21" s="34"/>
      <c r="S21" s="34"/>
      <c r="T21" s="34"/>
    </row>
    <row r="22" spans="1:20" x14ac:dyDescent="0.25">
      <c r="A22" s="59"/>
      <c r="B22" s="59"/>
      <c r="C22" s="102"/>
      <c r="D22" s="103"/>
      <c r="E22" s="103"/>
      <c r="F22" s="51"/>
      <c r="G22" s="104"/>
      <c r="H22" s="51"/>
      <c r="I22" s="104"/>
      <c r="J22" s="51"/>
      <c r="K22" s="59"/>
      <c r="L22" s="105"/>
      <c r="M22" s="106" t="s">
        <v>67</v>
      </c>
      <c r="N22" s="115">
        <f>SUM(N9:N21)</f>
        <v>0</v>
      </c>
      <c r="O22" s="123">
        <f>SUM(O9:O21)</f>
        <v>0</v>
      </c>
      <c r="P22" s="59"/>
    </row>
    <row r="23" spans="1:20" s="39" customFormat="1" x14ac:dyDescent="0.25">
      <c r="A23" s="107"/>
      <c r="B23" s="103"/>
      <c r="C23" s="103"/>
      <c r="D23" s="103"/>
      <c r="E23" s="103"/>
      <c r="F23" s="103"/>
      <c r="G23" s="103"/>
      <c r="H23" s="103"/>
      <c r="I23" s="103"/>
      <c r="J23" s="103"/>
      <c r="K23" s="103"/>
      <c r="L23" s="103"/>
      <c r="M23" s="103"/>
      <c r="N23" s="103"/>
      <c r="O23" s="107"/>
      <c r="P23" s="59"/>
      <c r="Q23" s="34"/>
      <c r="R23" s="34"/>
      <c r="S23" s="34"/>
      <c r="T23" s="34"/>
    </row>
    <row r="24" spans="1:20" s="39" customFormat="1" x14ac:dyDescent="0.25">
      <c r="A24" s="107"/>
      <c r="B24" s="103"/>
      <c r="C24" s="103"/>
      <c r="D24" s="103"/>
      <c r="E24" s="103"/>
      <c r="F24" s="103"/>
      <c r="G24" s="103"/>
      <c r="H24" s="103"/>
      <c r="I24" s="103"/>
      <c r="J24" s="103"/>
      <c r="K24" s="103"/>
      <c r="L24" s="103"/>
      <c r="M24" s="103"/>
      <c r="N24" s="103"/>
      <c r="O24" s="107"/>
      <c r="P24" s="59"/>
      <c r="Q24" s="34"/>
      <c r="R24" s="34"/>
      <c r="S24" s="34"/>
      <c r="T24" s="34"/>
    </row>
    <row r="25" spans="1:20" x14ac:dyDescent="0.25">
      <c r="A25" s="59"/>
      <c r="B25" s="59"/>
      <c r="C25" s="102"/>
      <c r="D25" s="103"/>
      <c r="E25" s="103"/>
      <c r="F25" s="51"/>
      <c r="G25" s="104"/>
      <c r="H25" s="51"/>
      <c r="I25" s="104"/>
      <c r="J25" s="51"/>
      <c r="K25" s="59"/>
      <c r="L25" s="41"/>
      <c r="M25" s="108"/>
      <c r="N25" s="41"/>
      <c r="O25" s="59"/>
      <c r="P25" s="59"/>
    </row>
    <row r="26" spans="1:20" x14ac:dyDescent="0.25">
      <c r="A26" s="59"/>
      <c r="B26" s="59"/>
      <c r="C26" s="102"/>
      <c r="D26" s="103"/>
      <c r="E26" s="103"/>
      <c r="F26" s="51"/>
      <c r="G26" s="104"/>
      <c r="H26" s="51"/>
      <c r="I26" s="104"/>
      <c r="J26" s="51"/>
      <c r="K26" s="59"/>
      <c r="L26" s="41"/>
      <c r="M26" s="108"/>
      <c r="N26" s="41"/>
      <c r="O26" s="59"/>
      <c r="P26" s="59"/>
    </row>
  </sheetData>
  <sheetProtection formatColumns="0" insertRows="0"/>
  <mergeCells count="2">
    <mergeCell ref="A1:E1"/>
    <mergeCell ref="A2:B2"/>
  </mergeCells>
  <printOptions horizontalCentered="1"/>
  <pageMargins left="0.31496062992125984" right="0.31496062992125984" top="0.78740157480314965" bottom="0.59055118110236227" header="0.31496062992125984" footer="0.31496062992125984"/>
  <pageSetup paperSize="9" scale="90" orientation="landscape" verticalDpi="4294967295" r:id="rId1"/>
  <headerFooter>
    <oddFooter>&amp;L&amp;8Arbeitsmarktservice Steiermark, Förderungen&amp;C&amp;8&amp;F&amp;R&amp;8SÖB/Ü-Finanzplan - Formular Stand November 2019</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Tabelle3">
    <pageSetUpPr fitToPage="1"/>
  </sheetPr>
  <dimension ref="A1:T26"/>
  <sheetViews>
    <sheetView zoomScaleNormal="100" workbookViewId="0">
      <pane ySplit="2" topLeftCell="A3" activePane="bottomLeft" state="frozen"/>
      <selection sqref="A1:I1"/>
      <selection pane="bottomLeft" sqref="A1:E1"/>
    </sheetView>
  </sheetViews>
  <sheetFormatPr baseColWidth="10" defaultRowHeight="15" x14ac:dyDescent="0.25"/>
  <cols>
    <col min="1" max="1" width="21.140625" style="34" customWidth="1"/>
    <col min="2" max="2" width="26.7109375" style="34" customWidth="1"/>
    <col min="3" max="3" width="15.140625" style="36" customWidth="1"/>
    <col min="4" max="4" width="10.28515625" style="37" customWidth="1"/>
    <col min="5" max="5" width="10.5703125" style="37" customWidth="1"/>
    <col min="6" max="6" width="11.5703125" style="33" customWidth="1"/>
    <col min="7" max="7" width="9.28515625" style="38" customWidth="1"/>
    <col min="8" max="8" width="11.5703125" style="33" customWidth="1"/>
    <col min="9" max="9" width="10.42578125" style="38" customWidth="1"/>
    <col min="10" max="10" width="11.5703125" style="33" customWidth="1"/>
    <col min="11" max="11" width="11.140625" style="34" customWidth="1"/>
    <col min="12" max="12" width="11.85546875" style="30" customWidth="1"/>
    <col min="13" max="13" width="7.85546875" style="40" customWidth="1"/>
    <col min="14" max="14" width="13" style="30" customWidth="1"/>
    <col min="15" max="15" width="11.7109375" style="34" customWidth="1"/>
    <col min="16" max="16" width="12.85546875" style="34" customWidth="1"/>
    <col min="17" max="17" width="13.42578125" style="34" customWidth="1"/>
    <col min="18" max="18" width="14.140625" style="34" customWidth="1"/>
    <col min="19" max="19" width="13.42578125" style="34" customWidth="1"/>
    <col min="20" max="16384" width="11.42578125" style="34"/>
  </cols>
  <sheetData>
    <row r="1" spans="1:20" s="31" customFormat="1" ht="36" customHeight="1" x14ac:dyDescent="0.25">
      <c r="A1" s="404" t="s">
        <v>90</v>
      </c>
      <c r="B1" s="405"/>
      <c r="C1" s="405"/>
      <c r="D1" s="405"/>
      <c r="E1" s="406"/>
      <c r="F1" s="41"/>
      <c r="G1" s="41"/>
      <c r="H1" s="41"/>
      <c r="I1" s="41"/>
      <c r="J1" s="41"/>
      <c r="K1" s="41"/>
      <c r="L1" s="41"/>
      <c r="M1" s="42"/>
      <c r="N1" s="43"/>
      <c r="O1" s="44"/>
      <c r="P1" s="44"/>
    </row>
    <row r="2" spans="1:20" s="32" customFormat="1" ht="45" x14ac:dyDescent="0.25">
      <c r="A2" s="407" t="s">
        <v>45</v>
      </c>
      <c r="B2" s="408"/>
      <c r="C2" s="45" t="s">
        <v>46</v>
      </c>
      <c r="D2" s="46" t="s">
        <v>47</v>
      </c>
      <c r="E2" s="47" t="s">
        <v>48</v>
      </c>
      <c r="F2" s="41"/>
      <c r="G2" s="41"/>
      <c r="H2" s="41"/>
      <c r="I2" s="41"/>
      <c r="J2" s="41"/>
      <c r="K2" s="41"/>
      <c r="L2" s="48"/>
      <c r="M2" s="48"/>
      <c r="N2" s="49" t="s">
        <v>49</v>
      </c>
      <c r="O2" s="48"/>
      <c r="P2" s="48"/>
    </row>
    <row r="3" spans="1:20" s="30" customFormat="1" ht="18.75" x14ac:dyDescent="0.25">
      <c r="A3" s="50"/>
      <c r="B3" s="51" t="s">
        <v>50</v>
      </c>
      <c r="C3" s="52"/>
      <c r="D3" s="53"/>
      <c r="E3" s="116">
        <f>C3+D3</f>
        <v>0</v>
      </c>
      <c r="F3" s="41"/>
      <c r="G3" s="41"/>
      <c r="H3" s="41"/>
      <c r="I3" s="41"/>
      <c r="J3" s="41"/>
      <c r="K3" s="41"/>
      <c r="L3" s="41"/>
      <c r="M3" s="41"/>
      <c r="N3" s="54">
        <v>38</v>
      </c>
      <c r="O3" s="41"/>
      <c r="P3" s="41"/>
    </row>
    <row r="4" spans="1:20" s="30" customFormat="1" x14ac:dyDescent="0.25">
      <c r="A4" s="55"/>
      <c r="B4" s="56" t="s">
        <v>51</v>
      </c>
      <c r="C4" s="57"/>
      <c r="D4" s="58"/>
      <c r="E4" s="117">
        <f>C4+D4</f>
        <v>0</v>
      </c>
      <c r="F4" s="41"/>
      <c r="G4" s="41"/>
      <c r="H4" s="41"/>
      <c r="I4" s="41"/>
      <c r="J4" s="41"/>
      <c r="K4" s="41"/>
      <c r="L4" s="41"/>
      <c r="M4" s="41"/>
      <c r="N4" s="41"/>
      <c r="O4" s="41"/>
      <c r="P4" s="59"/>
      <c r="Q4" s="34"/>
      <c r="R4" s="34"/>
      <c r="S4" s="34"/>
      <c r="T4" s="34"/>
    </row>
    <row r="5" spans="1:20" s="30" customFormat="1" ht="15.75" thickBot="1" x14ac:dyDescent="0.3">
      <c r="A5" s="60"/>
      <c r="B5" s="61"/>
      <c r="C5" s="62"/>
      <c r="D5" s="63"/>
      <c r="E5" s="118">
        <f>C5+D5</f>
        <v>0</v>
      </c>
      <c r="F5" s="41"/>
      <c r="G5" s="41"/>
      <c r="H5" s="41"/>
      <c r="I5" s="41"/>
      <c r="J5" s="41"/>
      <c r="K5" s="41"/>
      <c r="L5" s="41"/>
      <c r="M5" s="41"/>
      <c r="N5" s="41"/>
      <c r="O5" s="41"/>
      <c r="P5" s="59"/>
      <c r="Q5" s="34"/>
      <c r="R5" s="34"/>
      <c r="S5" s="34"/>
      <c r="T5" s="34"/>
    </row>
    <row r="6" spans="1:20" s="30" customFormat="1" ht="15.75" thickBot="1" x14ac:dyDescent="0.3">
      <c r="A6" s="64"/>
      <c r="B6" s="65"/>
      <c r="C6" s="66"/>
      <c r="D6" s="66"/>
      <c r="E6" s="66"/>
      <c r="F6" s="41"/>
      <c r="G6" s="41"/>
      <c r="H6" s="41"/>
      <c r="I6" s="41"/>
      <c r="J6" s="41"/>
      <c r="K6" s="41"/>
      <c r="L6" s="67"/>
      <c r="M6" s="41"/>
      <c r="N6" s="41"/>
      <c r="O6" s="41"/>
      <c r="P6" s="59"/>
      <c r="Q6" s="34"/>
      <c r="R6" s="34"/>
      <c r="S6" s="34"/>
      <c r="T6" s="34"/>
    </row>
    <row r="7" spans="1:20" x14ac:dyDescent="0.25">
      <c r="A7" s="68">
        <v>1</v>
      </c>
      <c r="B7" s="68">
        <v>2</v>
      </c>
      <c r="C7" s="68">
        <v>3</v>
      </c>
      <c r="D7" s="69">
        <v>4</v>
      </c>
      <c r="E7" s="70">
        <v>5</v>
      </c>
      <c r="F7" s="68">
        <v>6</v>
      </c>
      <c r="G7" s="68">
        <v>7</v>
      </c>
      <c r="H7" s="68">
        <v>8</v>
      </c>
      <c r="I7" s="68">
        <v>9</v>
      </c>
      <c r="J7" s="68">
        <v>10</v>
      </c>
      <c r="K7" s="68">
        <v>11</v>
      </c>
      <c r="L7" s="68">
        <v>12</v>
      </c>
      <c r="M7" s="68">
        <v>13</v>
      </c>
      <c r="N7" s="68">
        <v>14</v>
      </c>
      <c r="O7" s="68">
        <v>15</v>
      </c>
      <c r="P7" s="59"/>
    </row>
    <row r="8" spans="1:20" ht="90.75" thickBot="1" x14ac:dyDescent="0.3">
      <c r="A8" s="71" t="s">
        <v>52</v>
      </c>
      <c r="B8" s="71" t="s">
        <v>53</v>
      </c>
      <c r="C8" s="72" t="s">
        <v>54</v>
      </c>
      <c r="D8" s="73" t="s">
        <v>55</v>
      </c>
      <c r="E8" s="74" t="s">
        <v>56</v>
      </c>
      <c r="F8" s="75" t="s">
        <v>57</v>
      </c>
      <c r="G8" s="76" t="s">
        <v>58</v>
      </c>
      <c r="H8" s="109" t="s">
        <v>59</v>
      </c>
      <c r="I8" s="72" t="s">
        <v>60</v>
      </c>
      <c r="J8" s="109" t="s">
        <v>61</v>
      </c>
      <c r="K8" s="77" t="s">
        <v>62</v>
      </c>
      <c r="L8" s="113" t="s">
        <v>63</v>
      </c>
      <c r="M8" s="72" t="s">
        <v>64</v>
      </c>
      <c r="N8" s="114" t="s">
        <v>65</v>
      </c>
      <c r="O8" s="119" t="s">
        <v>66</v>
      </c>
      <c r="P8" s="59"/>
    </row>
    <row r="9" spans="1:20" s="35" customFormat="1" x14ac:dyDescent="0.25">
      <c r="A9" s="78"/>
      <c r="B9" s="79"/>
      <c r="C9" s="79"/>
      <c r="D9" s="80"/>
      <c r="E9" s="81"/>
      <c r="F9" s="82"/>
      <c r="G9" s="83"/>
      <c r="H9" s="110">
        <f>ROUND(F9/$N$3*G9,2)</f>
        <v>0</v>
      </c>
      <c r="I9" s="83"/>
      <c r="J9" s="110">
        <f>ROUND(F9/$N$3*I9,2)</f>
        <v>0</v>
      </c>
      <c r="K9" s="84"/>
      <c r="L9" s="110">
        <f>ROUND(J9+(J9*K9),2)</f>
        <v>0</v>
      </c>
      <c r="M9" s="85"/>
      <c r="N9" s="110">
        <f>ROUND(IF(H9&gt;0,L9*M9,0),1)</f>
        <v>0</v>
      </c>
      <c r="O9" s="120">
        <f>ROUND(J9*M9,2)</f>
        <v>0</v>
      </c>
      <c r="P9" s="59"/>
      <c r="Q9" s="34"/>
      <c r="R9" s="34"/>
      <c r="S9" s="34"/>
      <c r="T9" s="34"/>
    </row>
    <row r="10" spans="1:20" s="35" customFormat="1" x14ac:dyDescent="0.25">
      <c r="A10" s="86"/>
      <c r="B10" s="87"/>
      <c r="C10" s="87"/>
      <c r="D10" s="88"/>
      <c r="E10" s="89"/>
      <c r="F10" s="90"/>
      <c r="G10" s="91"/>
      <c r="H10" s="111">
        <f t="shared" ref="H10:H21" si="0">ROUND(F10/$N$3*G10,2)</f>
        <v>0</v>
      </c>
      <c r="I10" s="91"/>
      <c r="J10" s="111">
        <f t="shared" ref="J10:J21" si="1">ROUND(F10/$N$3*I10,2)</f>
        <v>0</v>
      </c>
      <c r="K10" s="92"/>
      <c r="L10" s="111">
        <f t="shared" ref="L10:L21" si="2">ROUND(J10+(J10*K10),2)</f>
        <v>0</v>
      </c>
      <c r="M10" s="93"/>
      <c r="N10" s="111">
        <f t="shared" ref="N10:N21" si="3">ROUND(IF(H10&gt;0,L10*M10,0),1)</f>
        <v>0</v>
      </c>
      <c r="O10" s="121">
        <f>ROUND(J10*M10,2)</f>
        <v>0</v>
      </c>
      <c r="P10" s="59"/>
      <c r="Q10" s="34"/>
      <c r="R10" s="34"/>
      <c r="S10" s="34"/>
      <c r="T10" s="34"/>
    </row>
    <row r="11" spans="1:20" s="35" customFormat="1" x14ac:dyDescent="0.25">
      <c r="A11" s="86"/>
      <c r="B11" s="87"/>
      <c r="C11" s="87"/>
      <c r="D11" s="88"/>
      <c r="E11" s="89"/>
      <c r="F11" s="90"/>
      <c r="G11" s="91"/>
      <c r="H11" s="111">
        <f t="shared" si="0"/>
        <v>0</v>
      </c>
      <c r="I11" s="91"/>
      <c r="J11" s="111">
        <f t="shared" si="1"/>
        <v>0</v>
      </c>
      <c r="K11" s="92"/>
      <c r="L11" s="111">
        <f t="shared" si="2"/>
        <v>0</v>
      </c>
      <c r="M11" s="93"/>
      <c r="N11" s="111">
        <f t="shared" si="3"/>
        <v>0</v>
      </c>
      <c r="O11" s="121">
        <f t="shared" ref="O11:O21" si="4">ROUND(J11*M11,2)</f>
        <v>0</v>
      </c>
      <c r="P11" s="59"/>
      <c r="Q11" s="34"/>
      <c r="R11" s="34"/>
      <c r="S11" s="34"/>
      <c r="T11" s="34"/>
    </row>
    <row r="12" spans="1:20" s="35" customFormat="1" x14ac:dyDescent="0.25">
      <c r="A12" s="86"/>
      <c r="B12" s="87"/>
      <c r="C12" s="87"/>
      <c r="D12" s="88"/>
      <c r="E12" s="89"/>
      <c r="F12" s="90"/>
      <c r="G12" s="91"/>
      <c r="H12" s="111">
        <f t="shared" si="0"/>
        <v>0</v>
      </c>
      <c r="I12" s="91"/>
      <c r="J12" s="111">
        <f t="shared" si="1"/>
        <v>0</v>
      </c>
      <c r="K12" s="92"/>
      <c r="L12" s="111">
        <f t="shared" si="2"/>
        <v>0</v>
      </c>
      <c r="M12" s="93"/>
      <c r="N12" s="111">
        <f t="shared" si="3"/>
        <v>0</v>
      </c>
      <c r="O12" s="121">
        <f t="shared" si="4"/>
        <v>0</v>
      </c>
      <c r="P12" s="59"/>
      <c r="Q12" s="34"/>
      <c r="R12" s="34"/>
      <c r="S12" s="34"/>
      <c r="T12" s="34"/>
    </row>
    <row r="13" spans="1:20" s="35" customFormat="1" x14ac:dyDescent="0.25">
      <c r="A13" s="86"/>
      <c r="B13" s="87"/>
      <c r="C13" s="87"/>
      <c r="D13" s="88"/>
      <c r="E13" s="89"/>
      <c r="F13" s="90"/>
      <c r="G13" s="91"/>
      <c r="H13" s="111">
        <f t="shared" si="0"/>
        <v>0</v>
      </c>
      <c r="I13" s="91"/>
      <c r="J13" s="111">
        <f t="shared" si="1"/>
        <v>0</v>
      </c>
      <c r="K13" s="92"/>
      <c r="L13" s="111">
        <f t="shared" si="2"/>
        <v>0</v>
      </c>
      <c r="M13" s="93"/>
      <c r="N13" s="111">
        <f t="shared" si="3"/>
        <v>0</v>
      </c>
      <c r="O13" s="121">
        <f t="shared" si="4"/>
        <v>0</v>
      </c>
      <c r="P13" s="59"/>
      <c r="Q13" s="34"/>
      <c r="R13" s="34"/>
      <c r="S13" s="34"/>
      <c r="T13" s="34"/>
    </row>
    <row r="14" spans="1:20" s="35" customFormat="1" x14ac:dyDescent="0.25">
      <c r="A14" s="86"/>
      <c r="B14" s="87"/>
      <c r="C14" s="87"/>
      <c r="D14" s="88"/>
      <c r="E14" s="89"/>
      <c r="F14" s="90"/>
      <c r="G14" s="91"/>
      <c r="H14" s="111">
        <f t="shared" si="0"/>
        <v>0</v>
      </c>
      <c r="I14" s="91"/>
      <c r="J14" s="111">
        <f t="shared" si="1"/>
        <v>0</v>
      </c>
      <c r="K14" s="92"/>
      <c r="L14" s="111">
        <f t="shared" si="2"/>
        <v>0</v>
      </c>
      <c r="M14" s="93"/>
      <c r="N14" s="111">
        <f t="shared" si="3"/>
        <v>0</v>
      </c>
      <c r="O14" s="121">
        <f t="shared" si="4"/>
        <v>0</v>
      </c>
      <c r="P14" s="59"/>
      <c r="Q14" s="34"/>
      <c r="R14" s="34"/>
      <c r="S14" s="34"/>
      <c r="T14" s="34"/>
    </row>
    <row r="15" spans="1:20" s="35" customFormat="1" x14ac:dyDescent="0.25">
      <c r="A15" s="86"/>
      <c r="B15" s="87"/>
      <c r="C15" s="87"/>
      <c r="D15" s="88"/>
      <c r="E15" s="89"/>
      <c r="F15" s="90"/>
      <c r="G15" s="91"/>
      <c r="H15" s="111">
        <f t="shared" si="0"/>
        <v>0</v>
      </c>
      <c r="I15" s="91"/>
      <c r="J15" s="111">
        <f t="shared" si="1"/>
        <v>0</v>
      </c>
      <c r="K15" s="92"/>
      <c r="L15" s="111">
        <f t="shared" si="2"/>
        <v>0</v>
      </c>
      <c r="M15" s="93"/>
      <c r="N15" s="111">
        <f t="shared" si="3"/>
        <v>0</v>
      </c>
      <c r="O15" s="121">
        <f t="shared" si="4"/>
        <v>0</v>
      </c>
      <c r="P15" s="59"/>
      <c r="Q15" s="34"/>
      <c r="R15" s="34"/>
      <c r="S15" s="34"/>
      <c r="T15" s="34"/>
    </row>
    <row r="16" spans="1:20" s="35" customFormat="1" x14ac:dyDescent="0.25">
      <c r="A16" s="86"/>
      <c r="B16" s="87"/>
      <c r="C16" s="87"/>
      <c r="D16" s="88"/>
      <c r="E16" s="89"/>
      <c r="F16" s="90"/>
      <c r="G16" s="91"/>
      <c r="H16" s="111">
        <f t="shared" si="0"/>
        <v>0</v>
      </c>
      <c r="I16" s="91"/>
      <c r="J16" s="111">
        <f t="shared" si="1"/>
        <v>0</v>
      </c>
      <c r="K16" s="92"/>
      <c r="L16" s="111">
        <f t="shared" si="2"/>
        <v>0</v>
      </c>
      <c r="M16" s="93"/>
      <c r="N16" s="111">
        <f t="shared" si="3"/>
        <v>0</v>
      </c>
      <c r="O16" s="121">
        <f t="shared" si="4"/>
        <v>0</v>
      </c>
      <c r="P16" s="59"/>
      <c r="Q16" s="34"/>
      <c r="R16" s="34"/>
      <c r="S16" s="34"/>
      <c r="T16" s="34"/>
    </row>
    <row r="17" spans="1:20" s="35" customFormat="1" x14ac:dyDescent="0.25">
      <c r="A17" s="86"/>
      <c r="B17" s="87"/>
      <c r="C17" s="87"/>
      <c r="D17" s="88"/>
      <c r="E17" s="89"/>
      <c r="F17" s="90"/>
      <c r="G17" s="91"/>
      <c r="H17" s="111">
        <f t="shared" si="0"/>
        <v>0</v>
      </c>
      <c r="I17" s="91"/>
      <c r="J17" s="111">
        <f t="shared" si="1"/>
        <v>0</v>
      </c>
      <c r="K17" s="92"/>
      <c r="L17" s="111">
        <f t="shared" si="2"/>
        <v>0</v>
      </c>
      <c r="M17" s="93"/>
      <c r="N17" s="111">
        <f t="shared" si="3"/>
        <v>0</v>
      </c>
      <c r="O17" s="121">
        <f t="shared" si="4"/>
        <v>0</v>
      </c>
      <c r="P17" s="59"/>
      <c r="Q17" s="34"/>
      <c r="R17" s="34"/>
      <c r="S17" s="34"/>
      <c r="T17" s="34"/>
    </row>
    <row r="18" spans="1:20" s="35" customFormat="1" x14ac:dyDescent="0.25">
      <c r="A18" s="86"/>
      <c r="B18" s="87"/>
      <c r="C18" s="87"/>
      <c r="D18" s="88"/>
      <c r="E18" s="89"/>
      <c r="F18" s="90"/>
      <c r="G18" s="91"/>
      <c r="H18" s="111">
        <f t="shared" si="0"/>
        <v>0</v>
      </c>
      <c r="I18" s="91"/>
      <c r="J18" s="111">
        <f t="shared" si="1"/>
        <v>0</v>
      </c>
      <c r="K18" s="92"/>
      <c r="L18" s="111">
        <f t="shared" si="2"/>
        <v>0</v>
      </c>
      <c r="M18" s="93"/>
      <c r="N18" s="111">
        <f t="shared" si="3"/>
        <v>0</v>
      </c>
      <c r="O18" s="121">
        <f t="shared" si="4"/>
        <v>0</v>
      </c>
      <c r="P18" s="59"/>
      <c r="Q18" s="34"/>
      <c r="R18" s="34"/>
      <c r="S18" s="34"/>
      <c r="T18" s="34"/>
    </row>
    <row r="19" spans="1:20" s="35" customFormat="1" x14ac:dyDescent="0.25">
      <c r="A19" s="86"/>
      <c r="B19" s="87"/>
      <c r="C19" s="87"/>
      <c r="D19" s="88"/>
      <c r="E19" s="89"/>
      <c r="F19" s="90"/>
      <c r="G19" s="91"/>
      <c r="H19" s="111">
        <f t="shared" si="0"/>
        <v>0</v>
      </c>
      <c r="I19" s="91"/>
      <c r="J19" s="111">
        <f t="shared" si="1"/>
        <v>0</v>
      </c>
      <c r="K19" s="92"/>
      <c r="L19" s="111">
        <f t="shared" si="2"/>
        <v>0</v>
      </c>
      <c r="M19" s="93"/>
      <c r="N19" s="111">
        <f t="shared" si="3"/>
        <v>0</v>
      </c>
      <c r="O19" s="121">
        <f t="shared" si="4"/>
        <v>0</v>
      </c>
      <c r="P19" s="59"/>
      <c r="Q19" s="34"/>
      <c r="R19" s="34"/>
      <c r="S19" s="34"/>
      <c r="T19" s="34"/>
    </row>
    <row r="20" spans="1:20" s="35" customFormat="1" x14ac:dyDescent="0.25">
      <c r="A20" s="86"/>
      <c r="B20" s="87"/>
      <c r="C20" s="87"/>
      <c r="D20" s="88"/>
      <c r="E20" s="89"/>
      <c r="F20" s="90"/>
      <c r="G20" s="91"/>
      <c r="H20" s="111">
        <f t="shared" si="0"/>
        <v>0</v>
      </c>
      <c r="I20" s="91"/>
      <c r="J20" s="111">
        <f t="shared" si="1"/>
        <v>0</v>
      </c>
      <c r="K20" s="92"/>
      <c r="L20" s="111">
        <f t="shared" si="2"/>
        <v>0</v>
      </c>
      <c r="M20" s="93"/>
      <c r="N20" s="111">
        <f t="shared" si="3"/>
        <v>0</v>
      </c>
      <c r="O20" s="121">
        <f t="shared" si="4"/>
        <v>0</v>
      </c>
      <c r="P20" s="59"/>
      <c r="Q20" s="34"/>
      <c r="R20" s="34"/>
      <c r="S20" s="34"/>
      <c r="T20" s="34"/>
    </row>
    <row r="21" spans="1:20" s="35" customFormat="1" x14ac:dyDescent="0.25">
      <c r="A21" s="94"/>
      <c r="B21" s="95"/>
      <c r="C21" s="95"/>
      <c r="D21" s="96"/>
      <c r="E21" s="97"/>
      <c r="F21" s="98"/>
      <c r="G21" s="99"/>
      <c r="H21" s="112">
        <f t="shared" si="0"/>
        <v>0</v>
      </c>
      <c r="I21" s="99"/>
      <c r="J21" s="112">
        <f t="shared" si="1"/>
        <v>0</v>
      </c>
      <c r="K21" s="100"/>
      <c r="L21" s="112">
        <f t="shared" si="2"/>
        <v>0</v>
      </c>
      <c r="M21" s="101"/>
      <c r="N21" s="112">
        <f t="shared" si="3"/>
        <v>0</v>
      </c>
      <c r="O21" s="122">
        <f t="shared" si="4"/>
        <v>0</v>
      </c>
      <c r="P21" s="59"/>
      <c r="Q21" s="34"/>
      <c r="R21" s="34"/>
      <c r="S21" s="34"/>
      <c r="T21" s="34"/>
    </row>
    <row r="22" spans="1:20" x14ac:dyDescent="0.25">
      <c r="A22" s="59"/>
      <c r="B22" s="59"/>
      <c r="C22" s="102"/>
      <c r="D22" s="103"/>
      <c r="E22" s="103"/>
      <c r="F22" s="51"/>
      <c r="G22" s="104"/>
      <c r="H22" s="51"/>
      <c r="I22" s="104"/>
      <c r="J22" s="51"/>
      <c r="K22" s="59"/>
      <c r="L22" s="105"/>
      <c r="M22" s="106" t="s">
        <v>67</v>
      </c>
      <c r="N22" s="115">
        <f>SUM(N9:N21)</f>
        <v>0</v>
      </c>
      <c r="O22" s="123">
        <f>SUM(O9:O21)</f>
        <v>0</v>
      </c>
      <c r="P22" s="59"/>
    </row>
    <row r="23" spans="1:20" s="39" customFormat="1" x14ac:dyDescent="0.25">
      <c r="A23" s="107"/>
      <c r="B23" s="103"/>
      <c r="C23" s="103"/>
      <c r="D23" s="103"/>
      <c r="E23" s="103"/>
      <c r="F23" s="103"/>
      <c r="G23" s="103"/>
      <c r="H23" s="103"/>
      <c r="I23" s="103"/>
      <c r="J23" s="103"/>
      <c r="K23" s="103"/>
      <c r="L23" s="103"/>
      <c r="M23" s="103"/>
      <c r="N23" s="103"/>
      <c r="O23" s="107"/>
      <c r="P23" s="59"/>
      <c r="Q23" s="34"/>
      <c r="R23" s="34"/>
      <c r="S23" s="34"/>
      <c r="T23" s="34"/>
    </row>
    <row r="24" spans="1:20" s="39" customFormat="1" x14ac:dyDescent="0.25">
      <c r="A24" s="107"/>
      <c r="B24" s="103"/>
      <c r="C24" s="103"/>
      <c r="D24" s="103"/>
      <c r="E24" s="103"/>
      <c r="F24" s="103"/>
      <c r="G24" s="103"/>
      <c r="H24" s="103"/>
      <c r="I24" s="103"/>
      <c r="J24" s="103"/>
      <c r="K24" s="103"/>
      <c r="L24" s="103"/>
      <c r="M24" s="103"/>
      <c r="N24" s="103"/>
      <c r="O24" s="107"/>
      <c r="P24" s="59"/>
      <c r="Q24" s="34"/>
      <c r="R24" s="34"/>
      <c r="S24" s="34"/>
      <c r="T24" s="34"/>
    </row>
    <row r="25" spans="1:20" x14ac:dyDescent="0.25">
      <c r="A25" s="59"/>
      <c r="B25" s="59"/>
      <c r="C25" s="102"/>
      <c r="D25" s="103"/>
      <c r="E25" s="103"/>
      <c r="F25" s="51"/>
      <c r="G25" s="104"/>
      <c r="H25" s="51"/>
      <c r="I25" s="104"/>
      <c r="J25" s="51"/>
      <c r="K25" s="59"/>
      <c r="L25" s="41"/>
      <c r="M25" s="108"/>
      <c r="N25" s="41"/>
      <c r="O25" s="59"/>
      <c r="P25" s="59"/>
    </row>
    <row r="26" spans="1:20" x14ac:dyDescent="0.25">
      <c r="A26" s="59"/>
      <c r="B26" s="59"/>
      <c r="C26" s="102"/>
      <c r="D26" s="103"/>
      <c r="E26" s="103"/>
      <c r="F26" s="51"/>
      <c r="G26" s="104"/>
      <c r="H26" s="51"/>
      <c r="I26" s="104"/>
      <c r="J26" s="51"/>
      <c r="K26" s="59"/>
      <c r="L26" s="41"/>
      <c r="M26" s="108"/>
      <c r="N26" s="41"/>
      <c r="O26" s="59"/>
      <c r="P26" s="59"/>
    </row>
  </sheetData>
  <sheetProtection insertRows="0"/>
  <mergeCells count="2">
    <mergeCell ref="A1:E1"/>
    <mergeCell ref="A2:B2"/>
  </mergeCells>
  <printOptions horizontalCentered="1"/>
  <pageMargins left="0.31496062992125984" right="0.31496062992125984" top="0.78740157480314965" bottom="0.59055118110236227" header="0.31496062992125984" footer="0.31496062992125984"/>
  <pageSetup paperSize="9" scale="93" orientation="landscape" verticalDpi="300" r:id="rId1"/>
  <headerFooter>
    <oddFooter>&amp;L&amp;8Arbeitsmarktservice Steiermark, Förderungen&amp;C&amp;8&amp;F&amp;R&amp;8SÖB/Ü-Finanzplan - Formular Stand November 2019</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Tabelle4">
    <pageSetUpPr fitToPage="1"/>
  </sheetPr>
  <dimension ref="A1:K25"/>
  <sheetViews>
    <sheetView zoomScaleNormal="100" workbookViewId="0">
      <pane ySplit="2" topLeftCell="A3" activePane="bottomLeft" state="frozen"/>
      <selection sqref="A1:I1"/>
      <selection pane="bottomLeft" activeCell="D10" sqref="D10"/>
    </sheetView>
  </sheetViews>
  <sheetFormatPr baseColWidth="10" defaultColWidth="11.42578125" defaultRowHeight="20.100000000000001" customHeight="1" x14ac:dyDescent="0.25"/>
  <cols>
    <col min="1" max="1" width="22" style="174" customWidth="1"/>
    <col min="2" max="2" width="14.42578125" style="174" customWidth="1"/>
    <col min="3" max="3" width="12.85546875" style="174" customWidth="1"/>
    <col min="4" max="4" width="12.140625" style="217" customWidth="1"/>
    <col min="5" max="5" width="16.5703125" style="174" customWidth="1"/>
    <col min="6" max="6" width="13" style="217" customWidth="1"/>
    <col min="7" max="7" width="9.28515625" style="218" customWidth="1"/>
    <col min="8" max="8" width="9.140625" style="218" customWidth="1"/>
    <col min="9" max="9" width="9.5703125" style="174" customWidth="1"/>
    <col min="10" max="10" width="8.28515625" style="174" customWidth="1"/>
    <col min="11" max="11" width="13.5703125" style="217" customWidth="1"/>
    <col min="12" max="16384" width="11.42578125" style="174"/>
  </cols>
  <sheetData>
    <row r="1" spans="1:11" s="124" customFormat="1" ht="36" customHeight="1" x14ac:dyDescent="0.3">
      <c r="A1" s="414" t="s">
        <v>89</v>
      </c>
      <c r="B1" s="414"/>
      <c r="C1" s="414"/>
      <c r="D1" s="414"/>
      <c r="E1" s="414"/>
      <c r="F1" s="223"/>
      <c r="G1" s="223"/>
      <c r="H1" s="223"/>
      <c r="I1" s="223"/>
      <c r="J1" s="223"/>
      <c r="K1" s="223"/>
    </row>
    <row r="2" spans="1:11" s="124" customFormat="1" ht="18.75" x14ac:dyDescent="0.3">
      <c r="A2" s="125"/>
      <c r="B2" s="126"/>
      <c r="C2" s="127"/>
      <c r="D2" s="128"/>
      <c r="E2" s="43"/>
      <c r="F2" s="129"/>
      <c r="G2" s="130"/>
      <c r="H2" s="130"/>
      <c r="K2" s="129"/>
    </row>
    <row r="3" spans="1:11" s="124" customFormat="1" ht="19.5" thickBot="1" x14ac:dyDescent="0.35">
      <c r="A3" s="131"/>
      <c r="B3" s="126"/>
      <c r="C3" s="126"/>
      <c r="D3" s="129"/>
      <c r="F3" s="129"/>
      <c r="G3" s="130"/>
      <c r="H3" s="130"/>
      <c r="K3" s="129"/>
    </row>
    <row r="4" spans="1:11" s="124" customFormat="1" ht="62.25" thickBot="1" x14ac:dyDescent="0.35">
      <c r="A4" s="132"/>
      <c r="B4" s="133" t="s">
        <v>53</v>
      </c>
      <c r="C4" s="134" t="s">
        <v>68</v>
      </c>
      <c r="D4" s="134" t="s">
        <v>69</v>
      </c>
      <c r="E4" s="135" t="s">
        <v>70</v>
      </c>
      <c r="F4" s="136" t="s">
        <v>71</v>
      </c>
      <c r="G4" s="137" t="s">
        <v>72</v>
      </c>
      <c r="H4" s="137" t="s">
        <v>73</v>
      </c>
      <c r="I4" s="135" t="s">
        <v>74</v>
      </c>
      <c r="J4" s="138" t="s">
        <v>75</v>
      </c>
      <c r="K4" s="139" t="s">
        <v>76</v>
      </c>
    </row>
    <row r="5" spans="1:11" s="59" customFormat="1" ht="15" x14ac:dyDescent="0.25">
      <c r="A5" s="409" t="s">
        <v>86</v>
      </c>
      <c r="B5" s="410"/>
      <c r="C5" s="410"/>
      <c r="D5" s="410"/>
      <c r="E5" s="140"/>
      <c r="F5" s="141"/>
      <c r="G5" s="142"/>
      <c r="H5" s="143" t="s">
        <v>77</v>
      </c>
      <c r="I5" s="144">
        <v>0</v>
      </c>
      <c r="J5" s="145"/>
      <c r="K5" s="146"/>
    </row>
    <row r="6" spans="1:11" s="154" customFormat="1" ht="15" customHeight="1" x14ac:dyDescent="0.2">
      <c r="A6" s="147"/>
      <c r="B6" s="148"/>
      <c r="C6" s="149"/>
      <c r="D6" s="150"/>
      <c r="E6" s="151"/>
      <c r="F6" s="219">
        <f>D6+(D6*E6)</f>
        <v>0</v>
      </c>
      <c r="G6" s="152"/>
      <c r="H6" s="152"/>
      <c r="I6" s="220">
        <f>IF(H6&gt;0,H6/G6,0)</f>
        <v>0</v>
      </c>
      <c r="J6" s="153"/>
      <c r="K6" s="221">
        <f>IF(D6&gt;0,F6*I6*J6*A6,0)</f>
        <v>0</v>
      </c>
    </row>
    <row r="7" spans="1:11" s="154" customFormat="1" ht="15" customHeight="1" x14ac:dyDescent="0.2">
      <c r="A7" s="147"/>
      <c r="B7" s="148"/>
      <c r="C7" s="155"/>
      <c r="D7" s="156"/>
      <c r="E7" s="151"/>
      <c r="F7" s="219">
        <f>D7+(D7*E7)</f>
        <v>0</v>
      </c>
      <c r="G7" s="152"/>
      <c r="H7" s="152"/>
      <c r="I7" s="220">
        <f>IF(H7&gt;0,H7/G7,0)</f>
        <v>0</v>
      </c>
      <c r="J7" s="153"/>
      <c r="K7" s="221">
        <f>IF(D7&gt;0,F7*I7*J7*A7,0)</f>
        <v>0</v>
      </c>
    </row>
    <row r="8" spans="1:11" s="160" customFormat="1" ht="15" customHeight="1" x14ac:dyDescent="0.2">
      <c r="A8" s="157"/>
      <c r="B8" s="158"/>
      <c r="C8" s="159"/>
      <c r="D8" s="156"/>
      <c r="E8" s="151"/>
      <c r="F8" s="219">
        <f>D8+(D8*E8)</f>
        <v>0</v>
      </c>
      <c r="G8" s="152"/>
      <c r="H8" s="152"/>
      <c r="I8" s="220">
        <f>IF(H8&gt;0,H8/G8,0)</f>
        <v>0</v>
      </c>
      <c r="J8" s="153"/>
      <c r="K8" s="221">
        <f>IF(D8&gt;0,F8*I8*J8*A8,0)</f>
        <v>0</v>
      </c>
    </row>
    <row r="9" spans="1:11" s="160" customFormat="1" ht="15" customHeight="1" thickBot="1" x14ac:dyDescent="0.25">
      <c r="A9" s="161"/>
      <c r="B9" s="162"/>
      <c r="C9" s="163"/>
      <c r="D9" s="156"/>
      <c r="E9" s="164"/>
      <c r="F9" s="219">
        <f>D9+(D9*E9)</f>
        <v>0</v>
      </c>
      <c r="G9" s="165"/>
      <c r="H9" s="165"/>
      <c r="I9" s="220">
        <f>IF(H9&gt;0,H9/G9,0)</f>
        <v>0</v>
      </c>
      <c r="J9" s="166"/>
      <c r="K9" s="221">
        <f>IF(D9&gt;0,F9*I9*J9*A9,0)</f>
        <v>0</v>
      </c>
    </row>
    <row r="10" spans="1:11" s="124" customFormat="1" ht="19.5" thickBot="1" x14ac:dyDescent="0.35">
      <c r="A10" s="167"/>
      <c r="B10" s="168"/>
      <c r="C10" s="168"/>
      <c r="D10" s="169">
        <f>SUM(D6:D9)</f>
        <v>0</v>
      </c>
      <c r="E10" s="168"/>
      <c r="F10" s="169"/>
      <c r="G10" s="170"/>
      <c r="H10" s="171"/>
      <c r="I10" s="172"/>
      <c r="J10" s="173" t="s">
        <v>78</v>
      </c>
      <c r="K10" s="222">
        <f>SUM(K6:K9)</f>
        <v>0</v>
      </c>
    </row>
    <row r="11" spans="1:11" s="160" customFormat="1" ht="12" x14ac:dyDescent="0.2">
      <c r="A11" s="176"/>
      <c r="B11" s="176"/>
      <c r="C11" s="176"/>
      <c r="D11" s="177"/>
      <c r="E11" s="176"/>
      <c r="F11" s="177"/>
      <c r="G11" s="178"/>
      <c r="H11" s="177"/>
      <c r="I11" s="176"/>
      <c r="J11" s="176"/>
      <c r="K11" s="179"/>
    </row>
    <row r="12" spans="1:11" s="160" customFormat="1" ht="15" x14ac:dyDescent="0.25">
      <c r="A12" s="180"/>
      <c r="B12" s="180"/>
      <c r="C12" s="180"/>
      <c r="D12" s="180"/>
      <c r="E12" s="180"/>
      <c r="F12" s="180"/>
      <c r="G12" s="180"/>
      <c r="H12" s="180"/>
      <c r="I12" s="180"/>
      <c r="J12" s="180"/>
      <c r="K12" s="180"/>
    </row>
    <row r="13" spans="1:11" s="160" customFormat="1" ht="15" x14ac:dyDescent="0.25">
      <c r="A13" s="411" t="s">
        <v>79</v>
      </c>
      <c r="B13" s="412"/>
      <c r="C13" s="412"/>
      <c r="D13" s="412"/>
      <c r="E13" s="412"/>
      <c r="F13" s="412"/>
      <c r="G13" s="412"/>
      <c r="H13" s="412"/>
      <c r="I13" s="412"/>
      <c r="J13" s="412"/>
      <c r="K13" s="413"/>
    </row>
    <row r="14" spans="1:11" s="160" customFormat="1" ht="12.75" x14ac:dyDescent="0.2">
      <c r="A14" s="181" t="s">
        <v>87</v>
      </c>
      <c r="B14" s="182"/>
      <c r="C14" s="183"/>
      <c r="E14" s="183"/>
      <c r="F14" s="184"/>
      <c r="G14" s="183"/>
      <c r="H14" s="182"/>
      <c r="I14" s="182"/>
      <c r="J14" s="179"/>
      <c r="K14" s="163"/>
    </row>
    <row r="15" spans="1:11" s="160" customFormat="1" ht="12.75" x14ac:dyDescent="0.2">
      <c r="A15" s="185" t="s">
        <v>80</v>
      </c>
      <c r="B15" s="186"/>
      <c r="C15" s="187"/>
      <c r="D15" s="188"/>
      <c r="E15" s="189" t="s">
        <v>81</v>
      </c>
      <c r="F15" s="190"/>
      <c r="G15" s="191"/>
      <c r="H15" s="192"/>
      <c r="I15" s="192"/>
      <c r="J15" s="193"/>
      <c r="K15" s="194"/>
    </row>
    <row r="16" spans="1:11" s="160" customFormat="1" ht="12.75" x14ac:dyDescent="0.2">
      <c r="A16" s="195"/>
      <c r="B16" s="196"/>
      <c r="C16" s="197"/>
      <c r="D16" s="198"/>
      <c r="E16" s="199" t="s">
        <v>82</v>
      </c>
      <c r="F16" s="200"/>
      <c r="G16" s="197"/>
      <c r="H16" s="196"/>
      <c r="I16" s="196"/>
      <c r="J16" s="201"/>
      <c r="K16" s="202"/>
    </row>
    <row r="17" spans="1:11" s="160" customFormat="1" ht="12.75" x14ac:dyDescent="0.2">
      <c r="A17" s="203" t="s">
        <v>83</v>
      </c>
      <c r="B17" s="182"/>
      <c r="C17" s="183"/>
      <c r="E17" s="183"/>
      <c r="F17" s="184"/>
      <c r="G17" s="183"/>
      <c r="H17" s="182"/>
      <c r="I17" s="182"/>
      <c r="J17" s="179"/>
      <c r="K17" s="163"/>
    </row>
    <row r="18" spans="1:11" s="160" customFormat="1" ht="12" x14ac:dyDescent="0.2">
      <c r="A18" s="204" t="s">
        <v>84</v>
      </c>
      <c r="B18" s="205"/>
      <c r="C18" s="206"/>
      <c r="D18" s="206"/>
      <c r="E18" s="207"/>
      <c r="F18" s="208"/>
      <c r="G18" s="207"/>
      <c r="H18" s="205"/>
      <c r="I18" s="205"/>
      <c r="J18" s="209"/>
      <c r="K18" s="159"/>
    </row>
    <row r="19" spans="1:11" s="160" customFormat="1" ht="12.75" x14ac:dyDescent="0.2">
      <c r="A19" s="210" t="s">
        <v>88</v>
      </c>
      <c r="B19" s="182"/>
      <c r="C19" s="183"/>
      <c r="E19" s="183"/>
      <c r="F19" s="184"/>
      <c r="G19" s="183"/>
      <c r="H19" s="182"/>
      <c r="I19" s="182"/>
      <c r="J19" s="179"/>
      <c r="K19" s="163"/>
    </row>
    <row r="20" spans="1:11" s="160" customFormat="1" ht="12.75" x14ac:dyDescent="0.2">
      <c r="A20" s="195" t="s">
        <v>85</v>
      </c>
      <c r="B20" s="196"/>
      <c r="C20" s="197"/>
      <c r="D20" s="198"/>
      <c r="E20" s="197"/>
      <c r="F20" s="200"/>
      <c r="G20" s="197"/>
      <c r="H20" s="196"/>
      <c r="I20" s="196"/>
      <c r="J20" s="201"/>
      <c r="K20" s="202"/>
    </row>
    <row r="21" spans="1:11" s="160" customFormat="1" ht="12.75" x14ac:dyDescent="0.2">
      <c r="A21" s="211"/>
      <c r="B21" s="212"/>
      <c r="C21" s="212"/>
      <c r="D21" s="213"/>
      <c r="E21" s="212"/>
      <c r="F21" s="213"/>
      <c r="G21" s="214"/>
      <c r="H21" s="213"/>
      <c r="I21" s="212"/>
      <c r="J21" s="215"/>
      <c r="K21" s="216"/>
    </row>
    <row r="22" spans="1:11" s="160" customFormat="1" ht="15" customHeight="1" x14ac:dyDescent="0.2">
      <c r="A22" s="182"/>
      <c r="B22" s="182"/>
      <c r="C22" s="182"/>
      <c r="D22" s="183"/>
      <c r="E22" s="182"/>
      <c r="F22" s="183"/>
      <c r="G22" s="184"/>
      <c r="H22" s="183"/>
      <c r="I22" s="182"/>
      <c r="J22" s="182"/>
      <c r="K22" s="179"/>
    </row>
    <row r="23" spans="1:11" s="160" customFormat="1" ht="20.100000000000001" customHeight="1" x14ac:dyDescent="0.2">
      <c r="A23" s="182"/>
      <c r="B23" s="182"/>
      <c r="C23" s="182"/>
      <c r="D23" s="183"/>
      <c r="E23" s="182"/>
      <c r="F23" s="183"/>
      <c r="G23" s="184"/>
      <c r="H23" s="183"/>
      <c r="I23" s="182"/>
      <c r="J23" s="182"/>
      <c r="K23" s="179"/>
    </row>
    <row r="24" spans="1:11" s="160" customFormat="1" ht="20.100000000000001" customHeight="1" x14ac:dyDescent="0.2">
      <c r="A24" s="182"/>
      <c r="B24" s="182"/>
      <c r="C24" s="182"/>
      <c r="D24" s="183"/>
      <c r="E24" s="182"/>
      <c r="F24" s="183"/>
      <c r="G24" s="184"/>
      <c r="H24" s="183"/>
      <c r="I24" s="182"/>
      <c r="J24" s="182"/>
      <c r="K24" s="179"/>
    </row>
    <row r="25" spans="1:11" s="160" customFormat="1" ht="20.100000000000001" customHeight="1" x14ac:dyDescent="0.2">
      <c r="A25" s="182"/>
      <c r="B25" s="182"/>
      <c r="C25" s="182"/>
      <c r="D25" s="183"/>
      <c r="E25" s="182"/>
      <c r="F25" s="183"/>
      <c r="G25" s="184"/>
      <c r="H25" s="183"/>
      <c r="I25" s="182"/>
      <c r="J25" s="182"/>
      <c r="K25" s="179"/>
    </row>
  </sheetData>
  <sheetProtection formatColumns="0" insertRows="0"/>
  <mergeCells count="3">
    <mergeCell ref="A5:D5"/>
    <mergeCell ref="A13:K13"/>
    <mergeCell ref="A1:E1"/>
  </mergeCells>
  <printOptions horizontalCentered="1"/>
  <pageMargins left="0.31496062992125984" right="0.31496062992125984" top="0.78740157480314965" bottom="0.59055118110236227" header="0.31496062992125984" footer="0.31496062992125984"/>
  <pageSetup paperSize="9" orientation="landscape" verticalDpi="4294967295" r:id="rId1"/>
  <headerFooter>
    <oddFooter>&amp;L&amp;8Arbeitsmarktservice Steiermark, Förderungen&amp;C&amp;8&amp;F&amp;R&amp;8SÖB/Ü-Finanzplan - Formular Stand November 2019</oddFoot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Tabelle6">
    <pageSetUpPr fitToPage="1"/>
  </sheetPr>
  <dimension ref="A1:N45"/>
  <sheetViews>
    <sheetView zoomScaleNormal="100" workbookViewId="0">
      <pane ySplit="2" topLeftCell="A18" activePane="bottomLeft" state="frozen"/>
      <selection sqref="A1:I1"/>
      <selection pane="bottomLeft" activeCell="E41" sqref="E41"/>
    </sheetView>
  </sheetViews>
  <sheetFormatPr baseColWidth="10" defaultColWidth="12.140625" defaultRowHeight="15" x14ac:dyDescent="0.25"/>
  <cols>
    <col min="1" max="1" width="38.7109375" style="175" customWidth="1"/>
    <col min="2" max="2" width="11.7109375" style="175" customWidth="1"/>
    <col min="3" max="3" width="14.140625" style="175" customWidth="1"/>
    <col min="4" max="4" width="11.85546875" style="175" customWidth="1"/>
    <col min="5" max="5" width="10.7109375" style="175" customWidth="1"/>
    <col min="6" max="6" width="9.5703125" style="175" customWidth="1"/>
    <col min="7" max="8" width="11.85546875" style="175" customWidth="1"/>
    <col min="9" max="10" width="10.140625" style="175" customWidth="1"/>
    <col min="11" max="11" width="9.7109375" style="175" customWidth="1"/>
    <col min="12" max="12" width="55.7109375" style="175" customWidth="1"/>
    <col min="13" max="13" width="11.140625" style="175" customWidth="1"/>
    <col min="14" max="14" width="11.42578125" style="174" customWidth="1"/>
    <col min="15" max="16384" width="12.140625" style="175"/>
  </cols>
  <sheetData>
    <row r="1" spans="1:14" s="124" customFormat="1" ht="24.95" customHeight="1" x14ac:dyDescent="0.3">
      <c r="A1" s="414" t="s">
        <v>133</v>
      </c>
      <c r="B1" s="418"/>
      <c r="C1" s="418"/>
      <c r="D1" s="418"/>
      <c r="E1" s="418"/>
      <c r="F1" s="418"/>
      <c r="G1" s="418"/>
      <c r="H1" s="418"/>
      <c r="I1" s="418"/>
      <c r="J1" s="418"/>
      <c r="K1" s="224"/>
      <c r="L1" s="224"/>
      <c r="M1" s="224"/>
      <c r="N1" s="225"/>
    </row>
    <row r="2" spans="1:14" s="226" customFormat="1" ht="20.100000000000001" customHeight="1" x14ac:dyDescent="0.25">
      <c r="A2" s="125"/>
      <c r="C2" s="259"/>
      <c r="D2" s="260"/>
      <c r="E2" s="260"/>
      <c r="F2" s="261"/>
      <c r="N2" s="224"/>
    </row>
    <row r="3" spans="1:14" s="226" customFormat="1" ht="9" customHeight="1" thickBot="1" x14ac:dyDescent="0.3">
      <c r="A3" s="125"/>
      <c r="C3" s="227"/>
      <c r="N3" s="224"/>
    </row>
    <row r="4" spans="1:14" s="228" customFormat="1" ht="20.100000000000001" customHeight="1" thickBot="1" x14ac:dyDescent="0.25">
      <c r="A4" s="419" t="s">
        <v>76</v>
      </c>
      <c r="B4" s="420"/>
      <c r="C4" s="421" t="s">
        <v>93</v>
      </c>
      <c r="D4" s="422"/>
      <c r="E4" s="422"/>
      <c r="F4" s="422"/>
      <c r="G4" s="422"/>
      <c r="H4" s="422"/>
      <c r="I4" s="423"/>
      <c r="J4" s="424" t="s">
        <v>94</v>
      </c>
    </row>
    <row r="5" spans="1:14" s="230" customFormat="1" ht="13.5" customHeight="1" x14ac:dyDescent="0.2">
      <c r="A5" s="229"/>
      <c r="B5" s="426" t="s">
        <v>95</v>
      </c>
      <c r="C5" s="428" t="s">
        <v>96</v>
      </c>
      <c r="D5" s="430" t="s">
        <v>97</v>
      </c>
      <c r="E5" s="430"/>
      <c r="F5" s="430"/>
      <c r="G5" s="431" t="s">
        <v>98</v>
      </c>
      <c r="H5" s="433" t="s">
        <v>99</v>
      </c>
      <c r="I5" s="435" t="s">
        <v>100</v>
      </c>
      <c r="J5" s="425"/>
    </row>
    <row r="6" spans="1:14" s="230" customFormat="1" ht="36.75" customHeight="1" thickBot="1" x14ac:dyDescent="0.25">
      <c r="A6" s="231" t="s">
        <v>101</v>
      </c>
      <c r="B6" s="427"/>
      <c r="C6" s="429"/>
      <c r="D6" s="232" t="s">
        <v>102</v>
      </c>
      <c r="E6" s="232"/>
      <c r="F6" s="232"/>
      <c r="G6" s="432"/>
      <c r="H6" s="434"/>
      <c r="I6" s="436"/>
      <c r="J6" s="425"/>
    </row>
    <row r="7" spans="1:14" s="237" customFormat="1" ht="17.100000000000001" customHeight="1" x14ac:dyDescent="0.2">
      <c r="A7" s="233" t="s">
        <v>103</v>
      </c>
      <c r="B7" s="234"/>
      <c r="C7" s="235"/>
      <c r="D7" s="235"/>
      <c r="E7" s="235"/>
      <c r="F7" s="235"/>
      <c r="G7" s="235"/>
      <c r="H7" s="235"/>
      <c r="I7" s="235"/>
      <c r="J7" s="236">
        <f t="shared" ref="J7:J40" si="0">SUM(C7:I7)</f>
        <v>0</v>
      </c>
    </row>
    <row r="8" spans="1:14" s="237" customFormat="1" ht="17.100000000000001" customHeight="1" x14ac:dyDescent="0.2">
      <c r="A8" s="233" t="s">
        <v>104</v>
      </c>
      <c r="B8" s="238"/>
      <c r="C8" s="235"/>
      <c r="D8" s="235"/>
      <c r="E8" s="235"/>
      <c r="F8" s="235"/>
      <c r="G8" s="235"/>
      <c r="H8" s="235"/>
      <c r="I8" s="235"/>
      <c r="J8" s="239">
        <f t="shared" si="0"/>
        <v>0</v>
      </c>
    </row>
    <row r="9" spans="1:14" s="237" customFormat="1" ht="17.100000000000001" customHeight="1" x14ac:dyDescent="0.2">
      <c r="A9" s="233" t="s">
        <v>7</v>
      </c>
      <c r="B9" s="238"/>
      <c r="C9" s="235"/>
      <c r="D9" s="235"/>
      <c r="E9" s="235"/>
      <c r="F9" s="235"/>
      <c r="G9" s="235"/>
      <c r="H9" s="235"/>
      <c r="I9" s="235"/>
      <c r="J9" s="239">
        <f t="shared" si="0"/>
        <v>0</v>
      </c>
    </row>
    <row r="10" spans="1:14" s="237" customFormat="1" ht="17.100000000000001" customHeight="1" x14ac:dyDescent="0.2">
      <c r="A10" s="233" t="s">
        <v>105</v>
      </c>
      <c r="B10" s="238"/>
      <c r="C10" s="235"/>
      <c r="D10" s="235"/>
      <c r="E10" s="235"/>
      <c r="F10" s="235"/>
      <c r="G10" s="235"/>
      <c r="H10" s="235"/>
      <c r="I10" s="235"/>
      <c r="J10" s="239">
        <f t="shared" si="0"/>
        <v>0</v>
      </c>
    </row>
    <row r="11" spans="1:14" s="237" customFormat="1" ht="17.100000000000001" customHeight="1" x14ac:dyDescent="0.2">
      <c r="A11" s="252" t="s">
        <v>106</v>
      </c>
      <c r="B11" s="240"/>
      <c r="C11" s="253"/>
      <c r="D11" s="235"/>
      <c r="E11" s="235"/>
      <c r="F11" s="235"/>
      <c r="G11" s="235"/>
      <c r="H11" s="235"/>
      <c r="I11" s="235"/>
      <c r="J11" s="241">
        <f t="shared" si="0"/>
        <v>0</v>
      </c>
    </row>
    <row r="12" spans="1:14" s="237" customFormat="1" ht="17.100000000000001" customHeight="1" x14ac:dyDescent="0.2">
      <c r="A12" s="233" t="s">
        <v>107</v>
      </c>
      <c r="B12" s="242"/>
      <c r="C12" s="235"/>
      <c r="D12" s="235"/>
      <c r="E12" s="235"/>
      <c r="F12" s="235"/>
      <c r="G12" s="235"/>
      <c r="H12" s="235"/>
      <c r="I12" s="235"/>
      <c r="J12" s="241">
        <f t="shared" si="0"/>
        <v>0</v>
      </c>
    </row>
    <row r="13" spans="1:14" s="237" customFormat="1" ht="17.100000000000001" customHeight="1" x14ac:dyDescent="0.2">
      <c r="A13" s="233" t="s">
        <v>108</v>
      </c>
      <c r="B13" s="242"/>
      <c r="C13" s="235"/>
      <c r="D13" s="235"/>
      <c r="E13" s="235"/>
      <c r="F13" s="235"/>
      <c r="G13" s="235"/>
      <c r="H13" s="235"/>
      <c r="I13" s="235"/>
      <c r="J13" s="241">
        <f t="shared" si="0"/>
        <v>0</v>
      </c>
    </row>
    <row r="14" spans="1:14" s="237" customFormat="1" ht="17.100000000000001" customHeight="1" x14ac:dyDescent="0.2">
      <c r="A14" s="233" t="s">
        <v>109</v>
      </c>
      <c r="B14" s="242"/>
      <c r="C14" s="235"/>
      <c r="D14" s="235"/>
      <c r="E14" s="235"/>
      <c r="F14" s="235"/>
      <c r="G14" s="235"/>
      <c r="H14" s="235"/>
      <c r="I14" s="235"/>
      <c r="J14" s="241">
        <f t="shared" si="0"/>
        <v>0</v>
      </c>
    </row>
    <row r="15" spans="1:14" s="237" customFormat="1" ht="17.100000000000001" customHeight="1" x14ac:dyDescent="0.2">
      <c r="A15" s="233" t="s">
        <v>110</v>
      </c>
      <c r="B15" s="242"/>
      <c r="C15" s="235"/>
      <c r="D15" s="235"/>
      <c r="E15" s="235"/>
      <c r="F15" s="235"/>
      <c r="G15" s="235"/>
      <c r="H15" s="235"/>
      <c r="I15" s="235"/>
      <c r="J15" s="241">
        <f t="shared" si="0"/>
        <v>0</v>
      </c>
    </row>
    <row r="16" spans="1:14" s="237" customFormat="1" ht="17.100000000000001" customHeight="1" x14ac:dyDescent="0.2">
      <c r="A16" s="233" t="s">
        <v>111</v>
      </c>
      <c r="B16" s="242"/>
      <c r="C16" s="235"/>
      <c r="D16" s="235"/>
      <c r="E16" s="235"/>
      <c r="F16" s="235"/>
      <c r="G16" s="235"/>
      <c r="H16" s="235"/>
      <c r="I16" s="235"/>
      <c r="J16" s="241">
        <f t="shared" si="0"/>
        <v>0</v>
      </c>
    </row>
    <row r="17" spans="1:10" s="237" customFormat="1" ht="17.100000000000001" customHeight="1" x14ac:dyDescent="0.2">
      <c r="A17" s="233" t="s">
        <v>112</v>
      </c>
      <c r="B17" s="242"/>
      <c r="C17" s="235"/>
      <c r="D17" s="235"/>
      <c r="E17" s="235"/>
      <c r="F17" s="235"/>
      <c r="G17" s="235"/>
      <c r="H17" s="235"/>
      <c r="I17" s="235"/>
      <c r="J17" s="241">
        <f t="shared" si="0"/>
        <v>0</v>
      </c>
    </row>
    <row r="18" spans="1:10" s="237" customFormat="1" ht="17.100000000000001" customHeight="1" x14ac:dyDescent="0.2">
      <c r="A18" s="233" t="s">
        <v>113</v>
      </c>
      <c r="B18" s="242"/>
      <c r="C18" s="235"/>
      <c r="D18" s="235"/>
      <c r="E18" s="235"/>
      <c r="F18" s="235"/>
      <c r="G18" s="235"/>
      <c r="H18" s="235"/>
      <c r="I18" s="235"/>
      <c r="J18" s="241">
        <f t="shared" si="0"/>
        <v>0</v>
      </c>
    </row>
    <row r="19" spans="1:10" s="237" customFormat="1" ht="17.100000000000001" customHeight="1" x14ac:dyDescent="0.2">
      <c r="A19" s="233" t="s">
        <v>114</v>
      </c>
      <c r="B19" s="242"/>
      <c r="C19" s="235"/>
      <c r="D19" s="235"/>
      <c r="E19" s="235"/>
      <c r="F19" s="235"/>
      <c r="G19" s="235"/>
      <c r="H19" s="235"/>
      <c r="I19" s="235"/>
      <c r="J19" s="241">
        <f t="shared" si="0"/>
        <v>0</v>
      </c>
    </row>
    <row r="20" spans="1:10" s="237" customFormat="1" ht="17.100000000000001" customHeight="1" x14ac:dyDescent="0.2">
      <c r="A20" s="252" t="s">
        <v>115</v>
      </c>
      <c r="B20" s="240"/>
      <c r="C20" s="253"/>
      <c r="D20" s="235"/>
      <c r="E20" s="235"/>
      <c r="F20" s="235"/>
      <c r="G20" s="235"/>
      <c r="H20" s="235"/>
      <c r="I20" s="235"/>
      <c r="J20" s="241">
        <f t="shared" si="0"/>
        <v>0</v>
      </c>
    </row>
    <row r="21" spans="1:10" s="237" customFormat="1" ht="17.100000000000001" customHeight="1" x14ac:dyDescent="0.2">
      <c r="A21" s="233" t="s">
        <v>116</v>
      </c>
      <c r="B21" s="242"/>
      <c r="C21" s="235"/>
      <c r="D21" s="235"/>
      <c r="E21" s="235"/>
      <c r="F21" s="235"/>
      <c r="G21" s="235"/>
      <c r="H21" s="235"/>
      <c r="I21" s="235"/>
      <c r="J21" s="241">
        <f t="shared" si="0"/>
        <v>0</v>
      </c>
    </row>
    <row r="22" spans="1:10" s="237" customFormat="1" ht="17.100000000000001" customHeight="1" x14ac:dyDescent="0.2">
      <c r="A22" s="233" t="s">
        <v>117</v>
      </c>
      <c r="B22" s="242"/>
      <c r="C22" s="235"/>
      <c r="D22" s="235"/>
      <c r="E22" s="235"/>
      <c r="F22" s="235"/>
      <c r="G22" s="235"/>
      <c r="H22" s="235"/>
      <c r="I22" s="235"/>
      <c r="J22" s="241">
        <f t="shared" si="0"/>
        <v>0</v>
      </c>
    </row>
    <row r="23" spans="1:10" s="237" customFormat="1" ht="17.100000000000001" customHeight="1" x14ac:dyDescent="0.2">
      <c r="A23" s="233" t="s">
        <v>118</v>
      </c>
      <c r="B23" s="242"/>
      <c r="C23" s="235"/>
      <c r="D23" s="235"/>
      <c r="E23" s="235"/>
      <c r="F23" s="235"/>
      <c r="G23" s="235"/>
      <c r="H23" s="235"/>
      <c r="I23" s="235"/>
      <c r="J23" s="241">
        <f t="shared" si="0"/>
        <v>0</v>
      </c>
    </row>
    <row r="24" spans="1:10" s="237" customFormat="1" ht="17.100000000000001" customHeight="1" x14ac:dyDescent="0.2">
      <c r="A24" s="233" t="s">
        <v>119</v>
      </c>
      <c r="B24" s="242"/>
      <c r="C24" s="235"/>
      <c r="D24" s="235"/>
      <c r="E24" s="235"/>
      <c r="F24" s="235"/>
      <c r="G24" s="235"/>
      <c r="H24" s="235"/>
      <c r="I24" s="235"/>
      <c r="J24" s="241">
        <f t="shared" si="0"/>
        <v>0</v>
      </c>
    </row>
    <row r="25" spans="1:10" s="237" customFormat="1" ht="17.100000000000001" customHeight="1" x14ac:dyDescent="0.2">
      <c r="A25" s="233" t="s">
        <v>120</v>
      </c>
      <c r="B25" s="242"/>
      <c r="C25" s="235"/>
      <c r="D25" s="235"/>
      <c r="E25" s="235"/>
      <c r="F25" s="235"/>
      <c r="G25" s="235"/>
      <c r="H25" s="235"/>
      <c r="I25" s="235"/>
      <c r="J25" s="241">
        <f t="shared" si="0"/>
        <v>0</v>
      </c>
    </row>
    <row r="26" spans="1:10" s="237" customFormat="1" ht="17.100000000000001" customHeight="1" x14ac:dyDescent="0.2">
      <c r="A26" s="233" t="s">
        <v>26</v>
      </c>
      <c r="B26" s="242"/>
      <c r="C26" s="235"/>
      <c r="D26" s="235"/>
      <c r="E26" s="235"/>
      <c r="F26" s="235"/>
      <c r="G26" s="235"/>
      <c r="H26" s="235"/>
      <c r="I26" s="235"/>
      <c r="J26" s="241">
        <f t="shared" si="0"/>
        <v>0</v>
      </c>
    </row>
    <row r="27" spans="1:10" s="237" customFormat="1" ht="17.100000000000001" customHeight="1" x14ac:dyDescent="0.2">
      <c r="A27" s="233" t="s">
        <v>121</v>
      </c>
      <c r="B27" s="242"/>
      <c r="C27" s="235"/>
      <c r="D27" s="235"/>
      <c r="E27" s="235"/>
      <c r="F27" s="235"/>
      <c r="G27" s="235"/>
      <c r="H27" s="235"/>
      <c r="I27" s="235"/>
      <c r="J27" s="241">
        <f t="shared" si="0"/>
        <v>0</v>
      </c>
    </row>
    <row r="28" spans="1:10" s="237" customFormat="1" ht="17.100000000000001" customHeight="1" x14ac:dyDescent="0.2">
      <c r="A28" s="233" t="s">
        <v>13</v>
      </c>
      <c r="B28" s="242"/>
      <c r="C28" s="235"/>
      <c r="D28" s="235"/>
      <c r="E28" s="235"/>
      <c r="F28" s="235"/>
      <c r="G28" s="235"/>
      <c r="H28" s="235"/>
      <c r="I28" s="235"/>
      <c r="J28" s="241">
        <f t="shared" si="0"/>
        <v>0</v>
      </c>
    </row>
    <row r="29" spans="1:10" s="237" customFormat="1" ht="17.100000000000001" customHeight="1" x14ac:dyDescent="0.2">
      <c r="A29" s="233" t="s">
        <v>122</v>
      </c>
      <c r="B29" s="242"/>
      <c r="C29" s="235"/>
      <c r="D29" s="235"/>
      <c r="E29" s="235"/>
      <c r="F29" s="235"/>
      <c r="G29" s="235"/>
      <c r="H29" s="235"/>
      <c r="I29" s="235"/>
      <c r="J29" s="241">
        <f t="shared" si="0"/>
        <v>0</v>
      </c>
    </row>
    <row r="30" spans="1:10" s="237" customFormat="1" ht="17.100000000000001" customHeight="1" x14ac:dyDescent="0.2">
      <c r="A30" s="233" t="s">
        <v>14</v>
      </c>
      <c r="B30" s="242"/>
      <c r="C30" s="235"/>
      <c r="D30" s="235"/>
      <c r="E30" s="235"/>
      <c r="F30" s="235"/>
      <c r="G30" s="235"/>
      <c r="H30" s="235"/>
      <c r="I30" s="235"/>
      <c r="J30" s="241">
        <f>SUM(C30:I30)</f>
        <v>0</v>
      </c>
    </row>
    <row r="31" spans="1:10" s="237" customFormat="1" ht="17.100000000000001" customHeight="1" x14ac:dyDescent="0.2">
      <c r="A31" s="243" t="s">
        <v>123</v>
      </c>
      <c r="B31" s="242"/>
      <c r="C31" s="235"/>
      <c r="D31" s="235"/>
      <c r="E31" s="235"/>
      <c r="F31" s="235"/>
      <c r="G31" s="235"/>
      <c r="H31" s="235"/>
      <c r="I31" s="235"/>
      <c r="J31" s="241">
        <f t="shared" si="0"/>
        <v>0</v>
      </c>
    </row>
    <row r="32" spans="1:10" s="237" customFormat="1" ht="17.100000000000001" customHeight="1" x14ac:dyDescent="0.2">
      <c r="A32" s="233" t="s">
        <v>15</v>
      </c>
      <c r="B32" s="242"/>
      <c r="C32" s="235"/>
      <c r="D32" s="235"/>
      <c r="E32" s="235"/>
      <c r="F32" s="235"/>
      <c r="G32" s="235"/>
      <c r="H32" s="235"/>
      <c r="I32" s="235"/>
      <c r="J32" s="241">
        <f t="shared" si="0"/>
        <v>0</v>
      </c>
    </row>
    <row r="33" spans="1:13" s="237" customFormat="1" ht="17.100000000000001" customHeight="1" x14ac:dyDescent="0.2">
      <c r="A33" s="252" t="s">
        <v>16</v>
      </c>
      <c r="B33" s="240"/>
      <c r="C33" s="253"/>
      <c r="D33" s="235"/>
      <c r="E33" s="235"/>
      <c r="F33" s="235"/>
      <c r="G33" s="235"/>
      <c r="H33" s="235"/>
      <c r="I33" s="235"/>
      <c r="J33" s="241">
        <f>SUM(C33:I33)</f>
        <v>0</v>
      </c>
    </row>
    <row r="34" spans="1:13" s="237" customFormat="1" ht="17.100000000000001" customHeight="1" x14ac:dyDescent="0.2">
      <c r="A34" s="252" t="s">
        <v>124</v>
      </c>
      <c r="B34" s="240"/>
      <c r="C34" s="253"/>
      <c r="D34" s="235"/>
      <c r="E34" s="235"/>
      <c r="F34" s="235"/>
      <c r="G34" s="235"/>
      <c r="H34" s="235"/>
      <c r="I34" s="235"/>
      <c r="J34" s="241">
        <f>SUM(C34:I34)</f>
        <v>0</v>
      </c>
      <c r="L34" s="271" t="s">
        <v>137</v>
      </c>
      <c r="M34" s="272"/>
    </row>
    <row r="35" spans="1:13" s="237" customFormat="1" ht="17.100000000000001" customHeight="1" x14ac:dyDescent="0.2">
      <c r="A35" s="252" t="s">
        <v>125</v>
      </c>
      <c r="B35" s="240"/>
      <c r="C35" s="253"/>
      <c r="D35" s="235"/>
      <c r="E35" s="235"/>
      <c r="F35" s="235"/>
      <c r="G35" s="235"/>
      <c r="H35" s="235"/>
      <c r="I35" s="235"/>
      <c r="J35" s="241">
        <f t="shared" si="0"/>
        <v>0</v>
      </c>
      <c r="L35" s="272" t="s">
        <v>138</v>
      </c>
      <c r="M35" s="273">
        <f>'Detail SK'!O22/12*14</f>
        <v>0</v>
      </c>
    </row>
    <row r="36" spans="1:13" s="237" customFormat="1" ht="17.100000000000001" customHeight="1" x14ac:dyDescent="0.2">
      <c r="A36" s="252" t="s">
        <v>126</v>
      </c>
      <c r="B36" s="240"/>
      <c r="C36" s="253"/>
      <c r="D36" s="235"/>
      <c r="E36" s="235"/>
      <c r="F36" s="235"/>
      <c r="G36" s="235"/>
      <c r="H36" s="235"/>
      <c r="I36" s="235"/>
      <c r="J36" s="241">
        <f t="shared" si="0"/>
        <v>0</v>
      </c>
      <c r="L36" s="272" t="s">
        <v>139</v>
      </c>
      <c r="M36" s="273">
        <f>'Detail TAK'!D10/12*14</f>
        <v>0</v>
      </c>
    </row>
    <row r="37" spans="1:13" s="237" customFormat="1" ht="17.100000000000001" customHeight="1" x14ac:dyDescent="0.2">
      <c r="A37" s="252" t="s">
        <v>127</v>
      </c>
      <c r="B37" s="240"/>
      <c r="C37" s="253"/>
      <c r="D37" s="235"/>
      <c r="E37" s="235"/>
      <c r="F37" s="235"/>
      <c r="G37" s="235"/>
      <c r="H37" s="235"/>
      <c r="I37" s="235"/>
      <c r="J37" s="241">
        <f t="shared" si="0"/>
        <v>0</v>
      </c>
      <c r="L37" s="272"/>
      <c r="M37" s="274">
        <f>SUM(M35:M36)</f>
        <v>0</v>
      </c>
    </row>
    <row r="38" spans="1:13" s="237" customFormat="1" ht="17.100000000000001" customHeight="1" x14ac:dyDescent="0.2">
      <c r="A38" s="252" t="s">
        <v>128</v>
      </c>
      <c r="B38" s="240"/>
      <c r="C38" s="253"/>
      <c r="D38" s="235"/>
      <c r="E38" s="235"/>
      <c r="F38" s="235"/>
      <c r="G38" s="235"/>
      <c r="H38" s="235"/>
      <c r="I38" s="235"/>
      <c r="J38" s="241">
        <f t="shared" si="0"/>
        <v>0</v>
      </c>
      <c r="L38" s="275" t="s">
        <v>140</v>
      </c>
      <c r="M38" s="276">
        <f>M37/100</f>
        <v>0</v>
      </c>
    </row>
    <row r="39" spans="1:13" s="237" customFormat="1" ht="17.100000000000001" customHeight="1" x14ac:dyDescent="0.2">
      <c r="A39" s="233" t="s">
        <v>17</v>
      </c>
      <c r="B39" s="242"/>
      <c r="C39" s="235"/>
      <c r="D39" s="235"/>
      <c r="E39" s="235"/>
      <c r="F39" s="235"/>
      <c r="G39" s="235"/>
      <c r="H39" s="235"/>
      <c r="I39" s="235"/>
      <c r="J39" s="241">
        <f>SUM(C39:I39)</f>
        <v>0</v>
      </c>
    </row>
    <row r="40" spans="1:13" s="237" customFormat="1" ht="17.100000000000001" customHeight="1" thickBot="1" x14ac:dyDescent="0.25">
      <c r="A40" s="233" t="s">
        <v>129</v>
      </c>
      <c r="B40" s="242"/>
      <c r="C40" s="235"/>
      <c r="D40" s="235"/>
      <c r="E40" s="235"/>
      <c r="F40" s="235"/>
      <c r="G40" s="235"/>
      <c r="H40" s="235"/>
      <c r="I40" s="235"/>
      <c r="J40" s="241">
        <f t="shared" si="0"/>
        <v>0</v>
      </c>
    </row>
    <row r="41" spans="1:13" s="160" customFormat="1" ht="18" customHeight="1" thickBot="1" x14ac:dyDescent="0.25">
      <c r="A41" s="244" t="s">
        <v>130</v>
      </c>
      <c r="B41" s="254">
        <f t="shared" ref="B41:J41" si="1">SUM(B7:B40)</f>
        <v>0</v>
      </c>
      <c r="C41" s="255">
        <f t="shared" si="1"/>
        <v>0</v>
      </c>
      <c r="D41" s="256">
        <f t="shared" si="1"/>
        <v>0</v>
      </c>
      <c r="E41" s="256">
        <f t="shared" si="1"/>
        <v>0</v>
      </c>
      <c r="F41" s="256">
        <f t="shared" si="1"/>
        <v>0</v>
      </c>
      <c r="G41" s="256">
        <f t="shared" si="1"/>
        <v>0</v>
      </c>
      <c r="H41" s="256">
        <f t="shared" si="1"/>
        <v>0</v>
      </c>
      <c r="I41" s="257">
        <f t="shared" si="1"/>
        <v>0</v>
      </c>
      <c r="J41" s="258">
        <f t="shared" si="1"/>
        <v>0</v>
      </c>
    </row>
    <row r="42" spans="1:13" s="174" customFormat="1" ht="12" customHeight="1" x14ac:dyDescent="0.25">
      <c r="A42" s="245"/>
    </row>
    <row r="43" spans="1:13" s="237" customFormat="1" ht="15" customHeight="1" x14ac:dyDescent="0.2">
      <c r="A43" s="246" t="s">
        <v>131</v>
      </c>
      <c r="B43" s="247"/>
      <c r="C43" s="247"/>
      <c r="D43" s="247"/>
      <c r="E43" s="247"/>
      <c r="F43" s="247"/>
      <c r="G43" s="247"/>
      <c r="H43" s="247"/>
      <c r="I43" s="247"/>
      <c r="J43" s="248"/>
    </row>
    <row r="44" spans="1:13" s="237" customFormat="1" ht="93.75" customHeight="1" x14ac:dyDescent="0.2">
      <c r="A44" s="415" t="s">
        <v>132</v>
      </c>
      <c r="B44" s="416"/>
      <c r="C44" s="416"/>
      <c r="D44" s="416"/>
      <c r="E44" s="416"/>
      <c r="F44" s="416"/>
      <c r="G44" s="416"/>
      <c r="H44" s="416"/>
      <c r="I44" s="416"/>
      <c r="J44" s="417"/>
    </row>
    <row r="45" spans="1:13" s="237" customFormat="1" ht="15" customHeight="1" x14ac:dyDescent="0.2">
      <c r="A45" s="249" t="s">
        <v>134</v>
      </c>
      <c r="B45" s="250"/>
      <c r="C45" s="250"/>
      <c r="D45" s="250"/>
      <c r="E45" s="250"/>
      <c r="F45" s="250"/>
      <c r="G45" s="250"/>
      <c r="H45" s="250"/>
      <c r="I45" s="250"/>
      <c r="J45" s="251"/>
    </row>
  </sheetData>
  <mergeCells count="11">
    <mergeCell ref="A44:J44"/>
    <mergeCell ref="A1:J1"/>
    <mergeCell ref="A4:B4"/>
    <mergeCell ref="C4:I4"/>
    <mergeCell ref="J4:J6"/>
    <mergeCell ref="B5:B6"/>
    <mergeCell ref="C5:C6"/>
    <mergeCell ref="D5:F5"/>
    <mergeCell ref="G5:G6"/>
    <mergeCell ref="H5:H6"/>
    <mergeCell ref="I5:I6"/>
  </mergeCells>
  <printOptions horizontalCentered="1"/>
  <pageMargins left="0.31496062992125984" right="0.31496062992125984" top="0.78740157480314965" bottom="0.59055118110236227" header="0.31496062992125984" footer="0.31496062992125984"/>
  <pageSetup paperSize="9" orientation="landscape" verticalDpi="4294967295" r:id="rId1"/>
  <headerFooter>
    <oddFooter>&amp;L&amp;8Arbeitsmarktservice Steiermark, Förderungen&amp;C&amp;8&amp;F&amp;R&amp;8SÖB/Ü-Finanzplan - Formular Stand November 2019</oddFooter>
  </headerFooter>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Tabelle7">
    <pageSetUpPr fitToPage="1"/>
  </sheetPr>
  <dimension ref="A1:C23"/>
  <sheetViews>
    <sheetView zoomScaleNormal="100" workbookViewId="0">
      <selection activeCell="D13" sqref="D13"/>
    </sheetView>
  </sheetViews>
  <sheetFormatPr baseColWidth="10" defaultRowHeight="15" x14ac:dyDescent="0.25"/>
  <cols>
    <col min="1" max="1" width="37.28515625" style="4" bestFit="1" customWidth="1"/>
    <col min="2" max="2" width="16" style="4" customWidth="1"/>
    <col min="3" max="3" width="49.28515625" style="4" customWidth="1"/>
    <col min="4" max="16384" width="11.42578125" style="4"/>
  </cols>
  <sheetData>
    <row r="1" spans="1:3" ht="33" customHeight="1" x14ac:dyDescent="0.25">
      <c r="A1" s="437" t="s">
        <v>44</v>
      </c>
      <c r="B1" s="437"/>
      <c r="C1" s="437"/>
    </row>
    <row r="2" spans="1:3" ht="18.75" customHeight="1" x14ac:dyDescent="0.25">
      <c r="A2" s="12" t="s">
        <v>7</v>
      </c>
      <c r="B2" s="8" t="s">
        <v>30</v>
      </c>
      <c r="C2" s="13" t="s">
        <v>19</v>
      </c>
    </row>
    <row r="3" spans="1:3" ht="15.75" customHeight="1" x14ac:dyDescent="0.25">
      <c r="A3" s="10" t="s">
        <v>20</v>
      </c>
      <c r="B3" s="11"/>
      <c r="C3" s="1"/>
    </row>
    <row r="4" spans="1:3" ht="15.75" customHeight="1" x14ac:dyDescent="0.25">
      <c r="A4" s="10" t="s">
        <v>21</v>
      </c>
      <c r="B4" s="11"/>
      <c r="C4" s="1"/>
    </row>
    <row r="5" spans="1:3" ht="15.75" customHeight="1" x14ac:dyDescent="0.25">
      <c r="A5" s="10" t="s">
        <v>22</v>
      </c>
      <c r="B5" s="11"/>
      <c r="C5" s="1"/>
    </row>
    <row r="6" spans="1:3" ht="15.75" customHeight="1" x14ac:dyDescent="0.25">
      <c r="A6" s="10" t="s">
        <v>23</v>
      </c>
      <c r="B6" s="11"/>
      <c r="C6" s="1"/>
    </row>
    <row r="7" spans="1:3" ht="15.75" customHeight="1" x14ac:dyDescent="0.25">
      <c r="A7" s="10" t="s">
        <v>24</v>
      </c>
      <c r="B7" s="11"/>
      <c r="C7" s="1"/>
    </row>
    <row r="8" spans="1:3" ht="15.75" customHeight="1" x14ac:dyDescent="0.25">
      <c r="A8" s="10" t="s">
        <v>25</v>
      </c>
      <c r="B8" s="11"/>
      <c r="C8" s="1"/>
    </row>
    <row r="9" spans="1:3" ht="15.75" customHeight="1" x14ac:dyDescent="0.25">
      <c r="A9" s="9" t="s">
        <v>3</v>
      </c>
      <c r="B9" s="270">
        <f>SUM(B3:B8)</f>
        <v>0</v>
      </c>
    </row>
    <row r="13" spans="1:3" ht="33" customHeight="1" x14ac:dyDescent="0.25">
      <c r="A13" s="437" t="s">
        <v>38</v>
      </c>
      <c r="B13" s="437"/>
      <c r="C13" s="437"/>
    </row>
    <row r="14" spans="1:3" ht="18.75" customHeight="1" x14ac:dyDescent="0.25">
      <c r="A14" s="12" t="s">
        <v>18</v>
      </c>
      <c r="B14" s="8" t="s">
        <v>30</v>
      </c>
      <c r="C14" s="13" t="s">
        <v>19</v>
      </c>
    </row>
    <row r="15" spans="1:3" ht="15.75" customHeight="1" x14ac:dyDescent="0.25">
      <c r="A15" s="10"/>
      <c r="B15" s="11"/>
      <c r="C15" s="1"/>
    </row>
    <row r="16" spans="1:3" ht="15.75" customHeight="1" x14ac:dyDescent="0.25">
      <c r="A16" s="10"/>
      <c r="B16" s="11"/>
      <c r="C16" s="1"/>
    </row>
    <row r="17" spans="1:3" ht="15.75" customHeight="1" x14ac:dyDescent="0.25">
      <c r="A17" s="10"/>
      <c r="B17" s="11"/>
      <c r="C17" s="1"/>
    </row>
    <row r="18" spans="1:3" ht="15.75" customHeight="1" x14ac:dyDescent="0.25">
      <c r="A18" s="10"/>
      <c r="B18" s="11"/>
      <c r="C18" s="1"/>
    </row>
    <row r="19" spans="1:3" ht="15.75" customHeight="1" x14ac:dyDescent="0.25">
      <c r="A19" s="10"/>
      <c r="B19" s="11"/>
      <c r="C19" s="1"/>
    </row>
    <row r="20" spans="1:3" ht="15.75" customHeight="1" x14ac:dyDescent="0.25">
      <c r="A20" s="10"/>
      <c r="B20" s="11"/>
      <c r="C20" s="1"/>
    </row>
    <row r="21" spans="1:3" ht="15.75" customHeight="1" x14ac:dyDescent="0.25">
      <c r="A21" s="10"/>
      <c r="B21" s="11"/>
      <c r="C21" s="1"/>
    </row>
    <row r="22" spans="1:3" ht="15.75" customHeight="1" x14ac:dyDescent="0.25">
      <c r="A22" s="10"/>
      <c r="B22" s="11"/>
      <c r="C22" s="1"/>
    </row>
    <row r="23" spans="1:3" ht="15.75" customHeight="1" x14ac:dyDescent="0.25">
      <c r="A23" s="9" t="s">
        <v>3</v>
      </c>
      <c r="B23" s="270">
        <f>SUM(B15:B22)</f>
        <v>0</v>
      </c>
    </row>
  </sheetData>
  <mergeCells count="2">
    <mergeCell ref="A1:C1"/>
    <mergeCell ref="A13:C13"/>
  </mergeCells>
  <printOptions horizontalCentered="1"/>
  <pageMargins left="0.31496062992125984" right="0.31496062992125984" top="0.78740157480314965" bottom="0.59055118110236227" header="0.31496062992125984" footer="0.31496062992125984"/>
  <pageSetup paperSize="9" orientation="landscape" verticalDpi="4294967295" r:id="rId1"/>
  <headerFooter>
    <oddFooter>&amp;L&amp;8Arbeitsmarktservice Steiermark, Förderungen&amp;C&amp;8&amp;F&amp;R&amp;8SÖB/Ü-Finanzplan - Formular Stand November 2019</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C21"/>
  <sheetViews>
    <sheetView workbookViewId="0">
      <selection activeCell="M18" sqref="M18"/>
    </sheetView>
  </sheetViews>
  <sheetFormatPr baseColWidth="10" defaultRowHeight="15" x14ac:dyDescent="0.25"/>
  <cols>
    <col min="1" max="1" width="37.28515625" style="4" bestFit="1" customWidth="1"/>
    <col min="2" max="2" width="16" style="4" customWidth="1"/>
    <col min="3" max="3" width="49.28515625" style="4" customWidth="1"/>
    <col min="4" max="16384" width="11.42578125" style="4"/>
  </cols>
  <sheetData>
    <row r="1" spans="1:3" ht="33" customHeight="1" x14ac:dyDescent="0.25">
      <c r="A1" s="437" t="s">
        <v>42</v>
      </c>
      <c r="B1" s="437"/>
      <c r="C1" s="437"/>
    </row>
    <row r="2" spans="1:3" ht="18.75" customHeight="1" x14ac:dyDescent="0.25">
      <c r="A2" s="12" t="s">
        <v>34</v>
      </c>
      <c r="B2" s="8" t="s">
        <v>30</v>
      </c>
      <c r="C2" s="13" t="s">
        <v>19</v>
      </c>
    </row>
    <row r="3" spans="1:3" ht="15.75" customHeight="1" x14ac:dyDescent="0.25">
      <c r="A3" s="10"/>
      <c r="B3" s="11"/>
      <c r="C3" s="1"/>
    </row>
    <row r="4" spans="1:3" ht="15.75" customHeight="1" x14ac:dyDescent="0.25">
      <c r="A4" s="10"/>
      <c r="B4" s="11"/>
      <c r="C4" s="1"/>
    </row>
    <row r="5" spans="1:3" ht="15.75" customHeight="1" x14ac:dyDescent="0.25">
      <c r="A5" s="10"/>
      <c r="B5" s="11"/>
      <c r="C5" s="1"/>
    </row>
    <row r="6" spans="1:3" ht="15.75" customHeight="1" x14ac:dyDescent="0.25">
      <c r="A6" s="10"/>
      <c r="B6" s="11"/>
      <c r="C6" s="1"/>
    </row>
    <row r="7" spans="1:3" ht="15.75" customHeight="1" x14ac:dyDescent="0.25">
      <c r="A7" s="10"/>
      <c r="B7" s="11"/>
      <c r="C7" s="1"/>
    </row>
    <row r="8" spans="1:3" ht="15.75" customHeight="1" x14ac:dyDescent="0.25">
      <c r="A8" s="10"/>
      <c r="B8" s="11"/>
      <c r="C8" s="1"/>
    </row>
    <row r="9" spans="1:3" ht="15.75" customHeight="1" x14ac:dyDescent="0.25">
      <c r="A9" s="9" t="s">
        <v>3</v>
      </c>
      <c r="B9" s="270">
        <f>SUM(B3:B8)</f>
        <v>0</v>
      </c>
    </row>
    <row r="13" spans="1:3" ht="18.75" customHeight="1" x14ac:dyDescent="0.25">
      <c r="A13" s="12" t="s">
        <v>43</v>
      </c>
      <c r="B13" s="8" t="s">
        <v>30</v>
      </c>
      <c r="C13" s="13" t="s">
        <v>19</v>
      </c>
    </row>
    <row r="14" spans="1:3" ht="15.75" customHeight="1" x14ac:dyDescent="0.25">
      <c r="A14" s="10"/>
      <c r="B14" s="11"/>
      <c r="C14" s="1"/>
    </row>
    <row r="15" spans="1:3" ht="15.75" customHeight="1" x14ac:dyDescent="0.25">
      <c r="A15" s="10"/>
      <c r="B15" s="11"/>
      <c r="C15" s="1"/>
    </row>
    <row r="16" spans="1:3" ht="15.75" customHeight="1" x14ac:dyDescent="0.25">
      <c r="A16" s="10"/>
      <c r="B16" s="11"/>
      <c r="C16" s="1"/>
    </row>
    <row r="17" spans="1:3" ht="15.75" customHeight="1" x14ac:dyDescent="0.25">
      <c r="A17" s="10"/>
      <c r="B17" s="11"/>
      <c r="C17" s="1"/>
    </row>
    <row r="18" spans="1:3" ht="15.75" customHeight="1" x14ac:dyDescent="0.25">
      <c r="A18" s="10"/>
      <c r="B18" s="11"/>
      <c r="C18" s="1"/>
    </row>
    <row r="19" spans="1:3" ht="15.75" customHeight="1" x14ac:dyDescent="0.25">
      <c r="A19" s="10"/>
      <c r="B19" s="11"/>
      <c r="C19" s="1"/>
    </row>
    <row r="20" spans="1:3" ht="15.75" customHeight="1" x14ac:dyDescent="0.25">
      <c r="A20" s="10"/>
      <c r="B20" s="11"/>
      <c r="C20" s="1"/>
    </row>
    <row r="21" spans="1:3" ht="15.75" customHeight="1" x14ac:dyDescent="0.25">
      <c r="A21" s="9" t="s">
        <v>3</v>
      </c>
      <c r="B21" s="270">
        <f>SUM(B14:B20)</f>
        <v>0</v>
      </c>
    </row>
  </sheetData>
  <mergeCells count="1">
    <mergeCell ref="A1:C1"/>
  </mergeCells>
  <printOptions horizontalCentered="1"/>
  <pageMargins left="0.70866141732283472" right="0.70866141732283472" top="0.78740157480314965" bottom="0.78740157480314965" header="0.31496062992125984" footer="0.31496062992125984"/>
  <pageSetup paperSize="9" orientation="landscape" verticalDpi="0" r:id="rId1"/>
  <headerFooter>
    <oddFooter>&amp;L&amp;8Arbeitsmarktservice Steiermark, Förderungen&amp;C&amp;8&amp;F&amp;R&amp;8SÖB/Ü-Finanzplan - Formular Stand November 2019</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E9F3A8-5B57-4F32-9B29-670CDCB357AC}">
  <dimension ref="A1:M77"/>
  <sheetViews>
    <sheetView topLeftCell="A31" workbookViewId="0">
      <selection activeCell="O17" sqref="O17"/>
    </sheetView>
  </sheetViews>
  <sheetFormatPr baseColWidth="10" defaultColWidth="11.42578125" defaultRowHeight="15" x14ac:dyDescent="0.25"/>
  <cols>
    <col min="1" max="1" width="37.85546875" style="225" customWidth="1"/>
    <col min="2" max="2" width="10.7109375" style="174" customWidth="1"/>
    <col min="3" max="3" width="7.42578125" style="347" customWidth="1"/>
    <col min="4" max="4" width="10.5703125" style="174" customWidth="1"/>
    <col min="5" max="5" width="9.7109375" style="174" customWidth="1"/>
    <col min="6" max="6" width="9.42578125" style="174" customWidth="1"/>
    <col min="7" max="7" width="8.5703125" style="174" customWidth="1"/>
    <col min="8" max="8" width="9" style="174" customWidth="1"/>
    <col min="9" max="9" width="10.140625" style="174" customWidth="1"/>
    <col min="10" max="10" width="12" style="174" customWidth="1"/>
    <col min="11" max="11" width="10" style="174" customWidth="1"/>
    <col min="12" max="12" width="8.28515625" style="174" customWidth="1"/>
    <col min="13" max="16384" width="11.42578125" style="174"/>
  </cols>
  <sheetData>
    <row r="1" spans="1:13" s="124" customFormat="1" ht="24.95" customHeight="1" x14ac:dyDescent="0.3">
      <c r="A1" s="444" t="s">
        <v>162</v>
      </c>
      <c r="B1" s="445"/>
      <c r="C1" s="445"/>
      <c r="D1" s="445"/>
      <c r="E1" s="445"/>
      <c r="F1" s="445"/>
      <c r="G1" s="445"/>
      <c r="H1" s="445"/>
      <c r="I1" s="445"/>
      <c r="J1" s="445"/>
      <c r="K1" s="445"/>
      <c r="L1" s="445"/>
    </row>
    <row r="2" spans="1:13" ht="11.25" customHeight="1" thickBot="1" x14ac:dyDescent="0.3">
      <c r="A2" s="277"/>
      <c r="B2" s="277"/>
      <c r="C2" s="277"/>
      <c r="D2" s="277"/>
      <c r="E2" s="277"/>
      <c r="F2" s="277"/>
      <c r="G2" s="277"/>
      <c r="H2" s="277"/>
      <c r="I2" s="277"/>
      <c r="J2" s="277"/>
      <c r="K2" s="277"/>
      <c r="L2" s="277"/>
      <c r="M2" s="277"/>
    </row>
    <row r="3" spans="1:13" s="237" customFormat="1" ht="30.75" customHeight="1" thickBot="1" x14ac:dyDescent="0.25">
      <c r="A3" s="278" t="s">
        <v>143</v>
      </c>
      <c r="B3" s="279" t="s">
        <v>144</v>
      </c>
      <c r="C3" s="421" t="s">
        <v>145</v>
      </c>
      <c r="D3" s="446"/>
      <c r="E3" s="421" t="s">
        <v>93</v>
      </c>
      <c r="F3" s="422"/>
      <c r="G3" s="422"/>
      <c r="H3" s="422"/>
      <c r="I3" s="422"/>
      <c r="J3" s="422"/>
      <c r="K3" s="423"/>
      <c r="L3" s="424" t="s">
        <v>94</v>
      </c>
    </row>
    <row r="4" spans="1:13" s="237" customFormat="1" ht="13.5" customHeight="1" x14ac:dyDescent="0.2">
      <c r="A4" s="280"/>
      <c r="B4" s="426" t="s">
        <v>146</v>
      </c>
      <c r="C4" s="449" t="s">
        <v>147</v>
      </c>
      <c r="D4" s="451" t="s">
        <v>148</v>
      </c>
      <c r="E4" s="453" t="s">
        <v>149</v>
      </c>
      <c r="F4" s="430" t="s">
        <v>97</v>
      </c>
      <c r="G4" s="430"/>
      <c r="H4" s="430"/>
      <c r="I4" s="431" t="s">
        <v>98</v>
      </c>
      <c r="J4" s="433" t="s">
        <v>99</v>
      </c>
      <c r="K4" s="435" t="s">
        <v>150</v>
      </c>
      <c r="L4" s="425"/>
    </row>
    <row r="5" spans="1:13" s="237" customFormat="1" ht="33" customHeight="1" thickBot="1" x14ac:dyDescent="0.25">
      <c r="A5" s="281" t="s">
        <v>101</v>
      </c>
      <c r="B5" s="448"/>
      <c r="C5" s="450"/>
      <c r="D5" s="452"/>
      <c r="E5" s="454"/>
      <c r="F5" s="232" t="s">
        <v>151</v>
      </c>
      <c r="G5" s="232"/>
      <c r="H5" s="282"/>
      <c r="I5" s="455"/>
      <c r="J5" s="434"/>
      <c r="K5" s="438"/>
      <c r="L5" s="447"/>
    </row>
    <row r="6" spans="1:13" s="237" customFormat="1" ht="9.9499999999999993" customHeight="1" thickBot="1" x14ac:dyDescent="0.25">
      <c r="A6" s="283"/>
      <c r="B6" s="284"/>
      <c r="C6" s="285"/>
      <c r="D6" s="284"/>
      <c r="E6" s="286"/>
      <c r="F6" s="284"/>
      <c r="G6" s="284"/>
      <c r="H6" s="287"/>
      <c r="I6" s="288"/>
      <c r="J6" s="289"/>
      <c r="K6" s="290"/>
      <c r="L6" s="291"/>
    </row>
    <row r="7" spans="1:13" s="175" customFormat="1" ht="20.100000000000001" customHeight="1" thickBot="1" x14ac:dyDescent="0.25">
      <c r="A7" s="439" t="s">
        <v>152</v>
      </c>
      <c r="B7" s="440"/>
      <c r="C7" s="292"/>
      <c r="D7" s="169"/>
      <c r="E7" s="363"/>
      <c r="F7" s="364"/>
      <c r="G7" s="364"/>
      <c r="H7" s="293"/>
      <c r="I7" s="293"/>
      <c r="J7" s="293"/>
      <c r="K7" s="293"/>
      <c r="L7" s="294"/>
    </row>
    <row r="8" spans="1:13" s="160" customFormat="1" ht="17.100000000000001" customHeight="1" x14ac:dyDescent="0.2">
      <c r="A8" s="233"/>
      <c r="B8" s="295"/>
      <c r="C8" s="296"/>
      <c r="D8" s="370">
        <f>IF(B8&gt;0,B8*C8,0)</f>
        <v>0</v>
      </c>
      <c r="E8" s="297"/>
      <c r="F8" s="297"/>
      <c r="G8" s="297"/>
      <c r="H8" s="297"/>
      <c r="I8" s="297"/>
      <c r="J8" s="297"/>
      <c r="K8" s="297"/>
      <c r="L8" s="298">
        <f>SUM(E8:K8)</f>
        <v>0</v>
      </c>
    </row>
    <row r="9" spans="1:13" s="160" customFormat="1" ht="17.100000000000001" customHeight="1" x14ac:dyDescent="0.2">
      <c r="A9" s="233"/>
      <c r="B9" s="295"/>
      <c r="C9" s="299"/>
      <c r="D9" s="368">
        <f>IF(B9&gt;0,B9*C9,0)</f>
        <v>0</v>
      </c>
      <c r="E9" s="300"/>
      <c r="F9" s="300"/>
      <c r="G9" s="300"/>
      <c r="H9" s="300"/>
      <c r="I9" s="300"/>
      <c r="J9" s="300"/>
      <c r="K9" s="300"/>
      <c r="L9" s="301">
        <f>SUM(E9:K9)</f>
        <v>0</v>
      </c>
    </row>
    <row r="10" spans="1:13" s="160" customFormat="1" ht="17.100000000000001" customHeight="1" x14ac:dyDescent="0.2">
      <c r="A10" s="233"/>
      <c r="B10" s="295"/>
      <c r="C10" s="299"/>
      <c r="D10" s="368">
        <f>IF(B10&gt;0,B10*C10,0)</f>
        <v>0</v>
      </c>
      <c r="E10" s="300"/>
      <c r="F10" s="300"/>
      <c r="G10" s="300"/>
      <c r="H10" s="300"/>
      <c r="I10" s="300"/>
      <c r="J10" s="300"/>
      <c r="K10" s="300"/>
      <c r="L10" s="301">
        <f>SUM(E10:K10)</f>
        <v>0</v>
      </c>
    </row>
    <row r="11" spans="1:13" s="160" customFormat="1" ht="17.100000000000001" customHeight="1" thickBot="1" x14ac:dyDescent="0.25">
      <c r="A11" s="302"/>
      <c r="B11" s="303"/>
      <c r="C11" s="296"/>
      <c r="D11" s="371">
        <f>IF(B11&gt;0,B11*C11,0)</f>
        <v>0</v>
      </c>
      <c r="E11" s="304"/>
      <c r="F11" s="304"/>
      <c r="G11" s="304"/>
      <c r="H11" s="304"/>
      <c r="I11" s="305"/>
      <c r="J11" s="305"/>
      <c r="K11" s="305"/>
      <c r="L11" s="306">
        <f>SUM(E11:K11)</f>
        <v>0</v>
      </c>
    </row>
    <row r="12" spans="1:13" s="160" customFormat="1" ht="20.100000000000001" customHeight="1" thickBot="1" x14ac:dyDescent="0.25">
      <c r="A12" s="307" t="s">
        <v>153</v>
      </c>
      <c r="B12" s="308">
        <f>SUM(B8:B11)</f>
        <v>0</v>
      </c>
      <c r="C12" s="309"/>
      <c r="D12" s="372">
        <f t="shared" ref="D12:K12" si="0">SUM(D8:D11)</f>
        <v>0</v>
      </c>
      <c r="E12" s="310">
        <f t="shared" si="0"/>
        <v>0</v>
      </c>
      <c r="F12" s="311">
        <f t="shared" si="0"/>
        <v>0</v>
      </c>
      <c r="G12" s="311">
        <f t="shared" si="0"/>
        <v>0</v>
      </c>
      <c r="H12" s="311">
        <f t="shared" si="0"/>
        <v>0</v>
      </c>
      <c r="I12" s="311">
        <f t="shared" si="0"/>
        <v>0</v>
      </c>
      <c r="J12" s="311">
        <f t="shared" si="0"/>
        <v>0</v>
      </c>
      <c r="K12" s="311">
        <f t="shared" si="0"/>
        <v>0</v>
      </c>
      <c r="L12" s="312">
        <f>SUM(E12:K12)</f>
        <v>0</v>
      </c>
    </row>
    <row r="13" spans="1:13" s="160" customFormat="1" ht="9.9499999999999993" customHeight="1" thickBot="1" x14ac:dyDescent="0.25">
      <c r="A13" s="313"/>
      <c r="B13" s="314"/>
      <c r="C13" s="315"/>
      <c r="D13" s="373"/>
      <c r="E13" s="316"/>
      <c r="F13" s="314"/>
      <c r="G13" s="314"/>
      <c r="H13" s="314"/>
      <c r="I13" s="314"/>
      <c r="J13" s="314"/>
      <c r="K13" s="314"/>
      <c r="L13" s="317"/>
    </row>
    <row r="14" spans="1:13" s="175" customFormat="1" ht="20.100000000000001" customHeight="1" thickBot="1" x14ac:dyDescent="0.25">
      <c r="A14" s="439" t="s">
        <v>154</v>
      </c>
      <c r="B14" s="440"/>
      <c r="C14" s="292"/>
      <c r="D14" s="169"/>
      <c r="E14" s="293"/>
      <c r="F14" s="293"/>
      <c r="G14" s="293"/>
      <c r="H14" s="293"/>
      <c r="I14" s="293"/>
      <c r="J14" s="293"/>
      <c r="K14" s="293"/>
      <c r="L14" s="294"/>
    </row>
    <row r="15" spans="1:13" s="175" customFormat="1" ht="17.100000000000001" customHeight="1" x14ac:dyDescent="0.2">
      <c r="A15" s="318" t="s">
        <v>155</v>
      </c>
      <c r="B15" s="319"/>
      <c r="C15" s="320"/>
      <c r="D15" s="367">
        <f>IF(B15&gt;0,B15*C15,0)</f>
        <v>0</v>
      </c>
      <c r="E15" s="321"/>
      <c r="F15" s="321"/>
      <c r="G15" s="321"/>
      <c r="H15" s="321"/>
      <c r="I15" s="322"/>
      <c r="J15" s="322"/>
      <c r="K15" s="322"/>
      <c r="L15" s="323">
        <f>SUM(E15:K15)</f>
        <v>0</v>
      </c>
    </row>
    <row r="16" spans="1:13" s="175" customFormat="1" ht="17.100000000000001" customHeight="1" x14ac:dyDescent="0.2">
      <c r="A16" s="324" t="s">
        <v>104</v>
      </c>
      <c r="B16" s="325"/>
      <c r="C16" s="326"/>
      <c r="D16" s="368">
        <f>IF(B16&gt;0,B16*C16,0)</f>
        <v>0</v>
      </c>
      <c r="E16" s="235"/>
      <c r="F16" s="235"/>
      <c r="G16" s="235"/>
      <c r="H16" s="235"/>
      <c r="I16" s="327"/>
      <c r="J16" s="327"/>
      <c r="K16" s="327"/>
      <c r="L16" s="328">
        <f>SUM(E16:K16)</f>
        <v>0</v>
      </c>
    </row>
    <row r="17" spans="1:12" s="175" customFormat="1" ht="26.25" customHeight="1" x14ac:dyDescent="0.2">
      <c r="A17" s="324" t="s">
        <v>105</v>
      </c>
      <c r="B17" s="325"/>
      <c r="C17" s="326"/>
      <c r="D17" s="368">
        <f>IF(B17&gt;0,B17*C17,0)</f>
        <v>0</v>
      </c>
      <c r="E17" s="235"/>
      <c r="F17" s="235"/>
      <c r="G17" s="235"/>
      <c r="H17" s="235"/>
      <c r="I17" s="327"/>
      <c r="J17" s="327"/>
      <c r="K17" s="327"/>
      <c r="L17" s="328">
        <f>SUM(E17:K17)</f>
        <v>0</v>
      </c>
    </row>
    <row r="18" spans="1:12" s="175" customFormat="1" ht="17.100000000000001" customHeight="1" x14ac:dyDescent="0.2">
      <c r="A18" s="365" t="s">
        <v>106</v>
      </c>
      <c r="B18" s="325"/>
      <c r="C18" s="326"/>
      <c r="D18" s="368">
        <f t="shared" ref="D18:D40" si="1">IF(B18&gt;0,B18*C18,0)</f>
        <v>0</v>
      </c>
      <c r="E18" s="366"/>
      <c r="F18" s="235"/>
      <c r="G18" s="235"/>
      <c r="H18" s="235"/>
      <c r="I18" s="327"/>
      <c r="J18" s="327"/>
      <c r="K18" s="327"/>
      <c r="L18" s="328">
        <f t="shared" ref="L18:L41" si="2">SUM(E18:K18)</f>
        <v>0</v>
      </c>
    </row>
    <row r="19" spans="1:12" s="175" customFormat="1" ht="17.100000000000001" customHeight="1" x14ac:dyDescent="0.2">
      <c r="A19" s="324" t="s">
        <v>107</v>
      </c>
      <c r="B19" s="325"/>
      <c r="C19" s="326"/>
      <c r="D19" s="368">
        <f t="shared" si="1"/>
        <v>0</v>
      </c>
      <c r="E19" s="235"/>
      <c r="F19" s="235"/>
      <c r="G19" s="235"/>
      <c r="H19" s="235"/>
      <c r="I19" s="327"/>
      <c r="J19" s="327"/>
      <c r="K19" s="327"/>
      <c r="L19" s="328">
        <f t="shared" si="2"/>
        <v>0</v>
      </c>
    </row>
    <row r="20" spans="1:12" s="175" customFormat="1" ht="17.100000000000001" customHeight="1" x14ac:dyDescent="0.2">
      <c r="A20" s="324" t="s">
        <v>108</v>
      </c>
      <c r="B20" s="325"/>
      <c r="C20" s="326"/>
      <c r="D20" s="368">
        <f t="shared" si="1"/>
        <v>0</v>
      </c>
      <c r="E20" s="235"/>
      <c r="F20" s="235"/>
      <c r="G20" s="235"/>
      <c r="H20" s="235"/>
      <c r="I20" s="327"/>
      <c r="J20" s="327"/>
      <c r="K20" s="327"/>
      <c r="L20" s="328">
        <f t="shared" si="2"/>
        <v>0</v>
      </c>
    </row>
    <row r="21" spans="1:12" s="175" customFormat="1" ht="17.100000000000001" customHeight="1" x14ac:dyDescent="0.2">
      <c r="A21" s="324" t="s">
        <v>109</v>
      </c>
      <c r="B21" s="325"/>
      <c r="C21" s="326"/>
      <c r="D21" s="368">
        <f t="shared" si="1"/>
        <v>0</v>
      </c>
      <c r="E21" s="235"/>
      <c r="F21" s="235"/>
      <c r="G21" s="235"/>
      <c r="H21" s="235"/>
      <c r="I21" s="327"/>
      <c r="J21" s="327"/>
      <c r="K21" s="327"/>
      <c r="L21" s="328">
        <f t="shared" si="2"/>
        <v>0</v>
      </c>
    </row>
    <row r="22" spans="1:12" s="175" customFormat="1" ht="17.100000000000001" customHeight="1" x14ac:dyDescent="0.2">
      <c r="A22" s="324" t="s">
        <v>110</v>
      </c>
      <c r="B22" s="325"/>
      <c r="C22" s="326"/>
      <c r="D22" s="368">
        <f t="shared" si="1"/>
        <v>0</v>
      </c>
      <c r="E22" s="235"/>
      <c r="F22" s="235"/>
      <c r="G22" s="235"/>
      <c r="H22" s="235"/>
      <c r="I22" s="327"/>
      <c r="J22" s="327"/>
      <c r="K22" s="327"/>
      <c r="L22" s="328">
        <f t="shared" si="2"/>
        <v>0</v>
      </c>
    </row>
    <row r="23" spans="1:12" s="175" customFormat="1" ht="17.100000000000001" customHeight="1" x14ac:dyDescent="0.2">
      <c r="A23" s="324" t="s">
        <v>111</v>
      </c>
      <c r="B23" s="325"/>
      <c r="C23" s="326"/>
      <c r="D23" s="368">
        <f t="shared" si="1"/>
        <v>0</v>
      </c>
      <c r="E23" s="235"/>
      <c r="F23" s="235"/>
      <c r="G23" s="235"/>
      <c r="H23" s="235"/>
      <c r="I23" s="327"/>
      <c r="J23" s="327"/>
      <c r="K23" s="327"/>
      <c r="L23" s="328">
        <f t="shared" si="2"/>
        <v>0</v>
      </c>
    </row>
    <row r="24" spans="1:12" s="175" customFormat="1" ht="17.100000000000001" customHeight="1" x14ac:dyDescent="0.2">
      <c r="A24" s="324" t="s">
        <v>112</v>
      </c>
      <c r="B24" s="325"/>
      <c r="C24" s="326"/>
      <c r="D24" s="368">
        <f t="shared" si="1"/>
        <v>0</v>
      </c>
      <c r="E24" s="235"/>
      <c r="F24" s="235"/>
      <c r="G24" s="235"/>
      <c r="H24" s="235"/>
      <c r="I24" s="327"/>
      <c r="J24" s="327"/>
      <c r="K24" s="327"/>
      <c r="L24" s="328">
        <f t="shared" si="2"/>
        <v>0</v>
      </c>
    </row>
    <row r="25" spans="1:12" s="175" customFormat="1" ht="17.100000000000001" customHeight="1" x14ac:dyDescent="0.2">
      <c r="A25" s="324" t="s">
        <v>113</v>
      </c>
      <c r="B25" s="325"/>
      <c r="C25" s="326"/>
      <c r="D25" s="368">
        <f t="shared" si="1"/>
        <v>0</v>
      </c>
      <c r="E25" s="235"/>
      <c r="F25" s="235"/>
      <c r="G25" s="235"/>
      <c r="H25" s="235"/>
      <c r="I25" s="327"/>
      <c r="J25" s="327"/>
      <c r="K25" s="327"/>
      <c r="L25" s="328">
        <f t="shared" si="2"/>
        <v>0</v>
      </c>
    </row>
    <row r="26" spans="1:12" s="175" customFormat="1" ht="17.100000000000001" customHeight="1" x14ac:dyDescent="0.2">
      <c r="A26" s="365" t="s">
        <v>156</v>
      </c>
      <c r="B26" s="325"/>
      <c r="C26" s="326"/>
      <c r="D26" s="368">
        <f t="shared" si="1"/>
        <v>0</v>
      </c>
      <c r="E26" s="366"/>
      <c r="F26" s="235"/>
      <c r="G26" s="235"/>
      <c r="H26" s="235"/>
      <c r="I26" s="327"/>
      <c r="J26" s="327"/>
      <c r="K26" s="327"/>
      <c r="L26" s="328">
        <f t="shared" si="2"/>
        <v>0</v>
      </c>
    </row>
    <row r="27" spans="1:12" s="175" customFormat="1" ht="17.100000000000001" customHeight="1" x14ac:dyDescent="0.2">
      <c r="A27" s="324" t="s">
        <v>116</v>
      </c>
      <c r="B27" s="325"/>
      <c r="C27" s="326"/>
      <c r="D27" s="368">
        <f t="shared" si="1"/>
        <v>0</v>
      </c>
      <c r="E27" s="235"/>
      <c r="F27" s="235"/>
      <c r="G27" s="235"/>
      <c r="H27" s="235"/>
      <c r="I27" s="327"/>
      <c r="J27" s="327"/>
      <c r="K27" s="327"/>
      <c r="L27" s="328">
        <f t="shared" si="2"/>
        <v>0</v>
      </c>
    </row>
    <row r="28" spans="1:12" s="175" customFormat="1" ht="17.100000000000001" customHeight="1" x14ac:dyDescent="0.2">
      <c r="A28" s="324" t="s">
        <v>117</v>
      </c>
      <c r="B28" s="325"/>
      <c r="C28" s="326"/>
      <c r="D28" s="368">
        <f t="shared" si="1"/>
        <v>0</v>
      </c>
      <c r="E28" s="235"/>
      <c r="F28" s="235"/>
      <c r="G28" s="235"/>
      <c r="H28" s="235"/>
      <c r="I28" s="327"/>
      <c r="J28" s="327"/>
      <c r="K28" s="327"/>
      <c r="L28" s="328">
        <f t="shared" si="2"/>
        <v>0</v>
      </c>
    </row>
    <row r="29" spans="1:12" s="175" customFormat="1" ht="17.100000000000001" customHeight="1" x14ac:dyDescent="0.2">
      <c r="A29" s="324" t="s">
        <v>157</v>
      </c>
      <c r="B29" s="325"/>
      <c r="C29" s="326"/>
      <c r="D29" s="368">
        <f t="shared" si="1"/>
        <v>0</v>
      </c>
      <c r="E29" s="235"/>
      <c r="F29" s="235"/>
      <c r="G29" s="235"/>
      <c r="H29" s="235"/>
      <c r="I29" s="327"/>
      <c r="J29" s="327"/>
      <c r="K29" s="327"/>
      <c r="L29" s="328">
        <f t="shared" si="2"/>
        <v>0</v>
      </c>
    </row>
    <row r="30" spans="1:12" s="175" customFormat="1" ht="17.100000000000001" customHeight="1" x14ac:dyDescent="0.2">
      <c r="A30" s="324" t="s">
        <v>26</v>
      </c>
      <c r="B30" s="325"/>
      <c r="C30" s="326"/>
      <c r="D30" s="368">
        <f t="shared" si="1"/>
        <v>0</v>
      </c>
      <c r="E30" s="235"/>
      <c r="F30" s="235"/>
      <c r="G30" s="235"/>
      <c r="H30" s="235"/>
      <c r="I30" s="327"/>
      <c r="J30" s="327"/>
      <c r="K30" s="327"/>
      <c r="L30" s="328">
        <f t="shared" si="2"/>
        <v>0</v>
      </c>
    </row>
    <row r="31" spans="1:12" s="175" customFormat="1" ht="17.100000000000001" customHeight="1" x14ac:dyDescent="0.2">
      <c r="A31" s="324" t="s">
        <v>13</v>
      </c>
      <c r="B31" s="325"/>
      <c r="C31" s="326"/>
      <c r="D31" s="368">
        <f t="shared" si="1"/>
        <v>0</v>
      </c>
      <c r="E31" s="235"/>
      <c r="F31" s="235"/>
      <c r="G31" s="235"/>
      <c r="H31" s="235"/>
      <c r="I31" s="327"/>
      <c r="J31" s="327"/>
      <c r="K31" s="327"/>
      <c r="L31" s="328">
        <f t="shared" si="2"/>
        <v>0</v>
      </c>
    </row>
    <row r="32" spans="1:12" s="175" customFormat="1" ht="17.100000000000001" customHeight="1" x14ac:dyDescent="0.2">
      <c r="A32" s="324" t="s">
        <v>158</v>
      </c>
      <c r="B32" s="325"/>
      <c r="C32" s="326"/>
      <c r="D32" s="368">
        <f t="shared" si="1"/>
        <v>0</v>
      </c>
      <c r="E32" s="235"/>
      <c r="F32" s="235"/>
      <c r="G32" s="235"/>
      <c r="H32" s="235"/>
      <c r="I32" s="327"/>
      <c r="J32" s="327"/>
      <c r="K32" s="327"/>
      <c r="L32" s="328">
        <f t="shared" si="2"/>
        <v>0</v>
      </c>
    </row>
    <row r="33" spans="1:12" s="175" customFormat="1" ht="17.100000000000001" customHeight="1" x14ac:dyDescent="0.2">
      <c r="A33" s="324" t="s">
        <v>122</v>
      </c>
      <c r="B33" s="325"/>
      <c r="C33" s="326"/>
      <c r="D33" s="368">
        <f t="shared" si="1"/>
        <v>0</v>
      </c>
      <c r="E33" s="235"/>
      <c r="F33" s="235"/>
      <c r="G33" s="235"/>
      <c r="H33" s="235"/>
      <c r="I33" s="327"/>
      <c r="J33" s="327"/>
      <c r="K33" s="327"/>
      <c r="L33" s="328">
        <f t="shared" si="2"/>
        <v>0</v>
      </c>
    </row>
    <row r="34" spans="1:12" s="175" customFormat="1" ht="17.100000000000001" customHeight="1" x14ac:dyDescent="0.2">
      <c r="A34" s="324" t="s">
        <v>14</v>
      </c>
      <c r="B34" s="325"/>
      <c r="C34" s="326"/>
      <c r="D34" s="368">
        <f t="shared" si="1"/>
        <v>0</v>
      </c>
      <c r="E34" s="235"/>
      <c r="F34" s="235"/>
      <c r="G34" s="235"/>
      <c r="H34" s="235"/>
      <c r="I34" s="327"/>
      <c r="J34" s="327"/>
      <c r="K34" s="327"/>
      <c r="L34" s="328">
        <f t="shared" si="2"/>
        <v>0</v>
      </c>
    </row>
    <row r="35" spans="1:12" s="175" customFormat="1" ht="17.100000000000001" customHeight="1" x14ac:dyDescent="0.2">
      <c r="A35" s="329" t="s">
        <v>123</v>
      </c>
      <c r="B35" s="325"/>
      <c r="C35" s="326"/>
      <c r="D35" s="368">
        <f t="shared" si="1"/>
        <v>0</v>
      </c>
      <c r="E35" s="235"/>
      <c r="F35" s="235"/>
      <c r="G35" s="235"/>
      <c r="H35" s="235"/>
      <c r="I35" s="327"/>
      <c r="J35" s="327"/>
      <c r="K35" s="327"/>
      <c r="L35" s="328">
        <f t="shared" si="2"/>
        <v>0</v>
      </c>
    </row>
    <row r="36" spans="1:12" s="175" customFormat="1" ht="17.100000000000001" customHeight="1" x14ac:dyDescent="0.2">
      <c r="A36" s="324" t="s">
        <v>15</v>
      </c>
      <c r="B36" s="330"/>
      <c r="C36" s="326"/>
      <c r="D36" s="368">
        <f t="shared" si="1"/>
        <v>0</v>
      </c>
      <c r="E36" s="331"/>
      <c r="F36" s="331"/>
      <c r="G36" s="331"/>
      <c r="H36" s="331"/>
      <c r="I36" s="332"/>
      <c r="J36" s="332"/>
      <c r="K36" s="332"/>
      <c r="L36" s="333">
        <f t="shared" si="2"/>
        <v>0</v>
      </c>
    </row>
    <row r="37" spans="1:12" s="175" customFormat="1" ht="17.100000000000001" customHeight="1" x14ac:dyDescent="0.2">
      <c r="A37" s="365" t="s">
        <v>16</v>
      </c>
      <c r="B37" s="325"/>
      <c r="C37" s="326"/>
      <c r="D37" s="368">
        <f t="shared" si="1"/>
        <v>0</v>
      </c>
      <c r="E37" s="366"/>
      <c r="F37" s="235"/>
      <c r="G37" s="235"/>
      <c r="H37" s="235"/>
      <c r="I37" s="327"/>
      <c r="J37" s="327"/>
      <c r="K37" s="327"/>
      <c r="L37" s="328">
        <f t="shared" si="2"/>
        <v>0</v>
      </c>
    </row>
    <row r="38" spans="1:12" s="175" customFormat="1" ht="17.100000000000001" customHeight="1" x14ac:dyDescent="0.2">
      <c r="A38" s="365" t="s">
        <v>125</v>
      </c>
      <c r="B38" s="325"/>
      <c r="C38" s="326"/>
      <c r="D38" s="368">
        <f t="shared" si="1"/>
        <v>0</v>
      </c>
      <c r="E38" s="366"/>
      <c r="F38" s="235"/>
      <c r="G38" s="235"/>
      <c r="H38" s="235"/>
      <c r="I38" s="327"/>
      <c r="J38" s="327"/>
      <c r="K38" s="327"/>
      <c r="L38" s="328">
        <f t="shared" si="2"/>
        <v>0</v>
      </c>
    </row>
    <row r="39" spans="1:12" s="175" customFormat="1" ht="17.100000000000001" customHeight="1" x14ac:dyDescent="0.2">
      <c r="A39" s="324" t="s">
        <v>17</v>
      </c>
      <c r="B39" s="330"/>
      <c r="C39" s="326"/>
      <c r="D39" s="368">
        <f t="shared" si="1"/>
        <v>0</v>
      </c>
      <c r="E39" s="235"/>
      <c r="F39" s="235"/>
      <c r="G39" s="235"/>
      <c r="H39" s="235"/>
      <c r="I39" s="327"/>
      <c r="J39" s="327"/>
      <c r="K39" s="327"/>
      <c r="L39" s="328">
        <f t="shared" si="2"/>
        <v>0</v>
      </c>
    </row>
    <row r="40" spans="1:12" s="175" customFormat="1" ht="17.100000000000001" customHeight="1" x14ac:dyDescent="0.2">
      <c r="A40" s="334" t="s">
        <v>129</v>
      </c>
      <c r="B40" s="335"/>
      <c r="C40" s="336"/>
      <c r="D40" s="368">
        <f t="shared" si="1"/>
        <v>0</v>
      </c>
      <c r="E40" s="337"/>
      <c r="F40" s="337"/>
      <c r="G40" s="337"/>
      <c r="H40" s="337"/>
      <c r="I40" s="338"/>
      <c r="J40" s="338"/>
      <c r="K40" s="338"/>
      <c r="L40" s="328">
        <f t="shared" si="2"/>
        <v>0</v>
      </c>
    </row>
    <row r="41" spans="1:12" s="175" customFormat="1" ht="17.100000000000001" customHeight="1" thickBot="1" x14ac:dyDescent="0.25">
      <c r="A41" s="339"/>
      <c r="B41" s="340"/>
      <c r="C41" s="341"/>
      <c r="D41" s="369"/>
      <c r="E41" s="342"/>
      <c r="F41" s="342"/>
      <c r="G41" s="342"/>
      <c r="H41" s="342"/>
      <c r="I41" s="343"/>
      <c r="J41" s="343"/>
      <c r="K41" s="343"/>
      <c r="L41" s="328">
        <f t="shared" si="2"/>
        <v>0</v>
      </c>
    </row>
    <row r="42" spans="1:12" s="175" customFormat="1" ht="20.100000000000001" customHeight="1" thickBot="1" x14ac:dyDescent="0.25">
      <c r="A42" s="307" t="s">
        <v>159</v>
      </c>
      <c r="B42" s="374">
        <f>SUM(B15:B41)</f>
        <v>0</v>
      </c>
      <c r="C42" s="344"/>
      <c r="D42" s="256">
        <f t="shared" ref="D42:L42" si="3">SUM(D15:D41)</f>
        <v>0</v>
      </c>
      <c r="E42" s="375">
        <f t="shared" si="3"/>
        <v>0</v>
      </c>
      <c r="F42" s="376">
        <f t="shared" si="3"/>
        <v>0</v>
      </c>
      <c r="G42" s="376">
        <f t="shared" si="3"/>
        <v>0</v>
      </c>
      <c r="H42" s="376">
        <f t="shared" si="3"/>
        <v>0</v>
      </c>
      <c r="I42" s="376">
        <f t="shared" si="3"/>
        <v>0</v>
      </c>
      <c r="J42" s="376">
        <f t="shared" si="3"/>
        <v>0</v>
      </c>
      <c r="K42" s="377">
        <f t="shared" si="3"/>
        <v>0</v>
      </c>
      <c r="L42" s="378">
        <f t="shared" si="3"/>
        <v>0</v>
      </c>
    </row>
    <row r="43" spans="1:12" s="175" customFormat="1" ht="13.5" thickBot="1" x14ac:dyDescent="0.25">
      <c r="A43" s="345"/>
      <c r="B43" s="346"/>
      <c r="C43" s="347"/>
      <c r="D43" s="348"/>
      <c r="E43" s="349"/>
      <c r="F43" s="349"/>
      <c r="G43" s="349"/>
      <c r="H43" s="349"/>
      <c r="I43" s="349"/>
      <c r="J43" s="349"/>
      <c r="K43" s="349"/>
      <c r="L43" s="350"/>
    </row>
    <row r="44" spans="1:12" s="175" customFormat="1" ht="20.100000000000001" customHeight="1" thickBot="1" x14ac:dyDescent="0.25">
      <c r="A44" s="351" t="s">
        <v>160</v>
      </c>
      <c r="B44" s="379">
        <f>B42+B12</f>
        <v>0</v>
      </c>
      <c r="C44" s="344"/>
      <c r="D44" s="380">
        <f>D42+D12</f>
        <v>0</v>
      </c>
      <c r="E44" s="381">
        <f>E42+E12</f>
        <v>0</v>
      </c>
      <c r="F44" s="382">
        <f>F42+F12</f>
        <v>0</v>
      </c>
      <c r="G44" s="382">
        <f t="shared" ref="G44:L44" si="4">G42+G12</f>
        <v>0</v>
      </c>
      <c r="H44" s="382">
        <f t="shared" si="4"/>
        <v>0</v>
      </c>
      <c r="I44" s="382">
        <f t="shared" si="4"/>
        <v>0</v>
      </c>
      <c r="J44" s="382">
        <f t="shared" si="4"/>
        <v>0</v>
      </c>
      <c r="K44" s="382">
        <f t="shared" si="4"/>
        <v>0</v>
      </c>
      <c r="L44" s="383">
        <f t="shared" si="4"/>
        <v>0</v>
      </c>
    </row>
    <row r="45" spans="1:12" x14ac:dyDescent="0.25">
      <c r="B45" s="175"/>
    </row>
    <row r="46" spans="1:12" s="237" customFormat="1" ht="17.100000000000001" customHeight="1" x14ac:dyDescent="0.2">
      <c r="A46" s="352" t="s">
        <v>163</v>
      </c>
      <c r="B46" s="353"/>
      <c r="C46" s="353"/>
      <c r="D46" s="353"/>
      <c r="E46" s="353"/>
      <c r="F46" s="353"/>
      <c r="G46" s="353"/>
      <c r="H46" s="353"/>
      <c r="I46" s="353"/>
      <c r="J46" s="353"/>
      <c r="K46" s="353"/>
      <c r="L46" s="248"/>
    </row>
    <row r="47" spans="1:12" s="160" customFormat="1" ht="17.100000000000001" customHeight="1" x14ac:dyDescent="0.2">
      <c r="A47" s="354" t="s">
        <v>164</v>
      </c>
      <c r="B47" s="206"/>
      <c r="C47" s="355"/>
      <c r="D47" s="206"/>
      <c r="E47" s="206"/>
      <c r="F47" s="206"/>
      <c r="G47" s="206"/>
      <c r="H47" s="206"/>
      <c r="I47" s="206"/>
      <c r="J47" s="206"/>
      <c r="K47" s="206"/>
      <c r="L47" s="159"/>
    </row>
    <row r="48" spans="1:12" s="160" customFormat="1" ht="17.100000000000001" customHeight="1" x14ac:dyDescent="0.2">
      <c r="A48" s="249" t="s">
        <v>134</v>
      </c>
      <c r="B48" s="206"/>
      <c r="C48" s="355"/>
      <c r="D48" s="206"/>
      <c r="E48" s="206"/>
      <c r="F48" s="206"/>
      <c r="G48" s="206"/>
      <c r="H48" s="206"/>
      <c r="I48" s="206"/>
      <c r="J48" s="206"/>
      <c r="K48" s="206"/>
      <c r="L48" s="159"/>
    </row>
    <row r="49" spans="1:12" s="160" customFormat="1" ht="9.9499999999999993" customHeight="1" x14ac:dyDescent="0.2">
      <c r="A49" s="356"/>
      <c r="C49" s="347"/>
      <c r="L49" s="163"/>
    </row>
    <row r="50" spans="1:12" s="160" customFormat="1" ht="17.100000000000001" customHeight="1" x14ac:dyDescent="0.2">
      <c r="A50" s="357" t="s">
        <v>131</v>
      </c>
      <c r="B50" s="358"/>
      <c r="C50" s="359"/>
      <c r="D50" s="358"/>
      <c r="E50" s="358"/>
      <c r="F50" s="358"/>
      <c r="G50" s="358"/>
      <c r="H50" s="358"/>
      <c r="I50" s="358"/>
      <c r="J50" s="358"/>
      <c r="K50" s="358"/>
      <c r="L50" s="360"/>
    </row>
    <row r="51" spans="1:12" s="160" customFormat="1" ht="93.75" customHeight="1" x14ac:dyDescent="0.2">
      <c r="A51" s="441" t="s">
        <v>161</v>
      </c>
      <c r="B51" s="442"/>
      <c r="C51" s="442"/>
      <c r="D51" s="442"/>
      <c r="E51" s="442"/>
      <c r="F51" s="442"/>
      <c r="G51" s="442"/>
      <c r="H51" s="442"/>
      <c r="I51" s="442"/>
      <c r="J51" s="442"/>
      <c r="K51" s="442"/>
      <c r="L51" s="443"/>
    </row>
    <row r="52" spans="1:12" s="175" customFormat="1" x14ac:dyDescent="0.25">
      <c r="A52" s="345"/>
      <c r="C52" s="347"/>
      <c r="L52" s="174"/>
    </row>
    <row r="53" spans="1:12" s="175" customFormat="1" x14ac:dyDescent="0.25">
      <c r="A53" s="345"/>
      <c r="C53" s="347"/>
      <c r="L53" s="174"/>
    </row>
    <row r="54" spans="1:12" s="175" customFormat="1" x14ac:dyDescent="0.25">
      <c r="A54" s="345"/>
      <c r="C54" s="347"/>
      <c r="L54" s="174"/>
    </row>
    <row r="55" spans="1:12" s="175" customFormat="1" x14ac:dyDescent="0.25">
      <c r="A55" s="345"/>
      <c r="C55" s="347"/>
      <c r="L55" s="174"/>
    </row>
    <row r="56" spans="1:12" s="175" customFormat="1" x14ac:dyDescent="0.25">
      <c r="A56" s="345"/>
      <c r="C56" s="347"/>
      <c r="L56" s="174"/>
    </row>
    <row r="57" spans="1:12" s="175" customFormat="1" x14ac:dyDescent="0.25">
      <c r="A57" s="345"/>
      <c r="C57" s="347"/>
      <c r="L57" s="174"/>
    </row>
    <row r="58" spans="1:12" s="175" customFormat="1" x14ac:dyDescent="0.25">
      <c r="A58" s="345"/>
      <c r="C58" s="347"/>
      <c r="L58" s="174"/>
    </row>
    <row r="59" spans="1:12" s="175" customFormat="1" x14ac:dyDescent="0.25">
      <c r="A59" s="345"/>
      <c r="C59" s="347"/>
      <c r="L59" s="174"/>
    </row>
    <row r="62" spans="1:12" s="226" customFormat="1" ht="27.75" customHeight="1" x14ac:dyDescent="0.25">
      <c r="A62" s="361"/>
      <c r="C62" s="362"/>
      <c r="L62" s="174"/>
    </row>
    <row r="63" spans="1:12" s="175" customFormat="1" ht="24.75" customHeight="1" x14ac:dyDescent="0.25">
      <c r="A63" s="345"/>
      <c r="C63" s="347"/>
      <c r="L63" s="174"/>
    </row>
    <row r="64" spans="1:12" s="175" customFormat="1" x14ac:dyDescent="0.25">
      <c r="A64" s="345"/>
      <c r="C64" s="347"/>
      <c r="L64" s="174"/>
    </row>
    <row r="65" spans="1:12" s="175" customFormat="1" ht="30" customHeight="1" x14ac:dyDescent="0.25">
      <c r="A65" s="345"/>
      <c r="C65" s="347"/>
      <c r="L65" s="174"/>
    </row>
    <row r="66" spans="1:12" s="175" customFormat="1" x14ac:dyDescent="0.25">
      <c r="A66" s="345"/>
      <c r="C66" s="347"/>
      <c r="L66" s="174"/>
    </row>
    <row r="67" spans="1:12" s="175" customFormat="1" x14ac:dyDescent="0.25">
      <c r="A67" s="345"/>
      <c r="C67" s="347"/>
      <c r="L67" s="174"/>
    </row>
    <row r="68" spans="1:12" s="175" customFormat="1" x14ac:dyDescent="0.25">
      <c r="A68" s="345"/>
      <c r="C68" s="347"/>
      <c r="L68" s="174"/>
    </row>
    <row r="69" spans="1:12" s="175" customFormat="1" x14ac:dyDescent="0.25">
      <c r="A69" s="345"/>
      <c r="C69" s="347"/>
      <c r="L69" s="174"/>
    </row>
    <row r="70" spans="1:12" s="175" customFormat="1" x14ac:dyDescent="0.25">
      <c r="A70" s="345"/>
      <c r="C70" s="347"/>
      <c r="L70" s="174"/>
    </row>
    <row r="71" spans="1:12" s="175" customFormat="1" x14ac:dyDescent="0.25">
      <c r="A71" s="345"/>
      <c r="C71" s="347"/>
      <c r="L71" s="174"/>
    </row>
    <row r="72" spans="1:12" s="175" customFormat="1" x14ac:dyDescent="0.25">
      <c r="A72" s="345"/>
      <c r="C72" s="347"/>
      <c r="L72" s="174"/>
    </row>
    <row r="73" spans="1:12" s="175" customFormat="1" x14ac:dyDescent="0.25">
      <c r="A73" s="345"/>
      <c r="C73" s="347"/>
      <c r="L73" s="174"/>
    </row>
    <row r="74" spans="1:12" s="175" customFormat="1" x14ac:dyDescent="0.25">
      <c r="A74" s="345"/>
      <c r="C74" s="347"/>
      <c r="L74" s="174"/>
    </row>
    <row r="75" spans="1:12" s="175" customFormat="1" x14ac:dyDescent="0.25">
      <c r="A75" s="345"/>
      <c r="C75" s="347"/>
      <c r="L75" s="174"/>
    </row>
    <row r="76" spans="1:12" s="175" customFormat="1" x14ac:dyDescent="0.25">
      <c r="A76" s="345"/>
      <c r="C76" s="347"/>
      <c r="L76" s="174"/>
    </row>
    <row r="77" spans="1:12" s="175" customFormat="1" x14ac:dyDescent="0.25">
      <c r="A77" s="345"/>
      <c r="C77" s="347"/>
      <c r="L77" s="174"/>
    </row>
  </sheetData>
  <mergeCells count="15">
    <mergeCell ref="A1:L1"/>
    <mergeCell ref="C3:D3"/>
    <mergeCell ref="E3:K3"/>
    <mergeCell ref="L3:L5"/>
    <mergeCell ref="B4:B5"/>
    <mergeCell ref="C4:C5"/>
    <mergeCell ref="D4:D5"/>
    <mergeCell ref="E4:E5"/>
    <mergeCell ref="F4:H4"/>
    <mergeCell ref="I4:I5"/>
    <mergeCell ref="J4:J5"/>
    <mergeCell ref="K4:K5"/>
    <mergeCell ref="A7:B7"/>
    <mergeCell ref="A14:B14"/>
    <mergeCell ref="A51:L51"/>
  </mergeCells>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8</vt:i4>
      </vt:variant>
      <vt:variant>
        <vt:lpstr>Benannte Bereiche</vt:lpstr>
      </vt:variant>
      <vt:variant>
        <vt:i4>4</vt:i4>
      </vt:variant>
    </vt:vector>
  </HeadingPairs>
  <TitlesOfParts>
    <vt:vector size="12" baseType="lpstr">
      <vt:lpstr>Gesamtübersicht</vt:lpstr>
      <vt:lpstr>Detail SK</vt:lpstr>
      <vt:lpstr>Detail sP</vt:lpstr>
      <vt:lpstr>Detail TAK</vt:lpstr>
      <vt:lpstr>Sachaufwand</vt:lpstr>
      <vt:lpstr>Materialaufw.-Investitionen-BMK</vt:lpstr>
      <vt:lpstr>Erlöse</vt:lpstr>
      <vt:lpstr>Gemeinkosten</vt:lpstr>
      <vt:lpstr>'Detail SK'!Druckbereich</vt:lpstr>
      <vt:lpstr>'Detail sP'!Druckbereich</vt:lpstr>
      <vt:lpstr>'Detail TAK'!Druckbereich</vt:lpstr>
      <vt:lpstr>Gesamtübersicht!Druckbereich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AMS Steiermark Finanzplan SÖB</dc:title>
  <dc:creator/>
  <cp:lastModifiedBy/>
  <dcterms:created xsi:type="dcterms:W3CDTF">2006-09-16T00:00:00Z</dcterms:created>
  <dcterms:modified xsi:type="dcterms:W3CDTF">2025-08-14T10:25:05Z</dcterms:modified>
</cp:coreProperties>
</file>