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45" windowWidth="21840" windowHeight="11895" tabRatio="828"/>
  </bookViews>
  <sheets>
    <sheet name="EA-Deckblatt" sheetId="6" r:id="rId1"/>
    <sheet name="EA-Übersicht" sheetId="5" r:id="rId2"/>
    <sheet name="Gemeindebeiträge" sheetId="14" r:id="rId3"/>
    <sheet name="Detail SK" sheetId="1" r:id="rId4"/>
    <sheet name="Detail sP" sheetId="13" r:id="rId5"/>
    <sheet name="Detail TAK" sheetId="4" r:id="rId6"/>
    <sheet name="UEL-Ansuchen-Begründung" sheetId="15" r:id="rId7"/>
    <sheet name="Dachverbandsabgabe" sheetId="2" r:id="rId8"/>
    <sheet name="Schulungskosten SK" sheetId="8" r:id="rId9"/>
    <sheet name="Schulungskosten TAK" sheetId="9" r:id="rId10"/>
    <sheet name="Sachaufwand" sheetId="10" r:id="rId11"/>
    <sheet name="Materialaufwand-Investitionen" sheetId="12" r:id="rId12"/>
  </sheets>
  <definedNames>
    <definedName name="_xlnm.Print_Area" localSheetId="5">'Detail TAK'!$A$1:$L$255</definedName>
    <definedName name="_xlnm.Print_Area" localSheetId="1">'EA-Übersicht'!$A$1:$L$27</definedName>
    <definedName name="_xlnm.Print_Area" localSheetId="10">Sachaufwand!$A$1:$G$31</definedName>
  </definedNames>
  <calcPr calcId="162913"/>
</workbook>
</file>

<file path=xl/calcChain.xml><?xml version="1.0" encoding="utf-8"?>
<calcChain xmlns="http://schemas.openxmlformats.org/spreadsheetml/2006/main">
  <c r="B4" i="5" l="1"/>
  <c r="B3" i="5"/>
  <c r="L253" i="4"/>
  <c r="R29" i="1"/>
  <c r="C23" i="4" l="1"/>
  <c r="F23" i="4"/>
  <c r="G23" i="4"/>
  <c r="H23" i="4"/>
  <c r="I23" i="4"/>
  <c r="J23" i="4" s="1"/>
  <c r="C24" i="4"/>
  <c r="F24" i="4"/>
  <c r="G24" i="4"/>
  <c r="H24" i="4"/>
  <c r="I24" i="4"/>
  <c r="J24" i="4" s="1"/>
  <c r="C25" i="4"/>
  <c r="F25" i="4"/>
  <c r="G25" i="4"/>
  <c r="H25" i="4"/>
  <c r="I25" i="4"/>
  <c r="J25" i="4" s="1"/>
  <c r="C187" i="4"/>
  <c r="F187" i="4"/>
  <c r="G187" i="4" s="1"/>
  <c r="C188" i="4"/>
  <c r="F188" i="4"/>
  <c r="G188" i="4"/>
  <c r="H188" i="4" s="1"/>
  <c r="C189" i="4"/>
  <c r="F189" i="4"/>
  <c r="G189" i="4" s="1"/>
  <c r="H189" i="4" s="1"/>
  <c r="C190" i="4"/>
  <c r="F190" i="4"/>
  <c r="G190" i="4" s="1"/>
  <c r="C191" i="4"/>
  <c r="F191" i="4"/>
  <c r="G191" i="4"/>
  <c r="H191" i="4" s="1"/>
  <c r="C192" i="4"/>
  <c r="F192" i="4"/>
  <c r="G192" i="4" s="1"/>
  <c r="H192" i="4" s="1"/>
  <c r="C193" i="4"/>
  <c r="F193" i="4"/>
  <c r="G193" i="4" s="1"/>
  <c r="C194" i="4"/>
  <c r="F194" i="4"/>
  <c r="G194" i="4" s="1"/>
  <c r="H194" i="4" s="1"/>
  <c r="C195" i="4"/>
  <c r="F195" i="4"/>
  <c r="G195" i="4" s="1"/>
  <c r="H195" i="4" s="1"/>
  <c r="C196" i="4"/>
  <c r="F196" i="4"/>
  <c r="G196" i="4" s="1"/>
  <c r="C197" i="4"/>
  <c r="F197" i="4"/>
  <c r="G197" i="4" s="1"/>
  <c r="H197" i="4" s="1"/>
  <c r="C198" i="4"/>
  <c r="F198" i="4"/>
  <c r="G198" i="4" s="1"/>
  <c r="H198" i="4" s="1"/>
  <c r="C199" i="4"/>
  <c r="F199" i="4"/>
  <c r="G199" i="4" s="1"/>
  <c r="C200" i="4"/>
  <c r="F200" i="4"/>
  <c r="G200" i="4"/>
  <c r="H200" i="4" s="1"/>
  <c r="C201" i="4"/>
  <c r="F201" i="4"/>
  <c r="G201" i="4"/>
  <c r="H201" i="4" s="1"/>
  <c r="C202" i="4"/>
  <c r="F202" i="4"/>
  <c r="G202" i="4" s="1"/>
  <c r="C203" i="4"/>
  <c r="F203" i="4"/>
  <c r="G203" i="4" s="1"/>
  <c r="H203" i="4" s="1"/>
  <c r="C204" i="4"/>
  <c r="F204" i="4"/>
  <c r="G204" i="4"/>
  <c r="H204" i="4" s="1"/>
  <c r="C205" i="4"/>
  <c r="F205" i="4"/>
  <c r="G205" i="4" s="1"/>
  <c r="C206" i="4"/>
  <c r="F206" i="4"/>
  <c r="G206" i="4"/>
  <c r="H206" i="4" s="1"/>
  <c r="C207" i="4"/>
  <c r="F207" i="4"/>
  <c r="G207" i="4" s="1"/>
  <c r="H207" i="4" s="1"/>
  <c r="C208" i="4"/>
  <c r="F208" i="4"/>
  <c r="G208" i="4" s="1"/>
  <c r="C209" i="4"/>
  <c r="F209" i="4"/>
  <c r="G209" i="4" s="1"/>
  <c r="H209" i="4" s="1"/>
  <c r="C210" i="4"/>
  <c r="F210" i="4"/>
  <c r="G210" i="4" s="1"/>
  <c r="H210" i="4" s="1"/>
  <c r="C211" i="4"/>
  <c r="F211" i="4"/>
  <c r="G211" i="4" s="1"/>
  <c r="C212" i="4"/>
  <c r="F212" i="4"/>
  <c r="G212" i="4" s="1"/>
  <c r="H212" i="4" s="1"/>
  <c r="C213" i="4"/>
  <c r="F213" i="4"/>
  <c r="G213" i="4"/>
  <c r="H213" i="4" s="1"/>
  <c r="C214" i="4"/>
  <c r="F214" i="4"/>
  <c r="G214" i="4" s="1"/>
  <c r="H214" i="4" s="1"/>
  <c r="C215" i="4"/>
  <c r="F215" i="4"/>
  <c r="G215" i="4" s="1"/>
  <c r="H215" i="4" s="1"/>
  <c r="C216" i="4"/>
  <c r="F216" i="4"/>
  <c r="G216" i="4" s="1"/>
  <c r="H216" i="4" s="1"/>
  <c r="C217" i="4"/>
  <c r="F217" i="4"/>
  <c r="G217" i="4"/>
  <c r="H217" i="4" s="1"/>
  <c r="C218" i="4"/>
  <c r="F218" i="4"/>
  <c r="G218" i="4" s="1"/>
  <c r="H218" i="4" s="1"/>
  <c r="C219" i="4"/>
  <c r="F219" i="4"/>
  <c r="G219" i="4"/>
  <c r="H219" i="4" s="1"/>
  <c r="C220" i="4"/>
  <c r="F220" i="4"/>
  <c r="G220" i="4" s="1"/>
  <c r="C221" i="4"/>
  <c r="F221" i="4"/>
  <c r="G221" i="4"/>
  <c r="H221" i="4" s="1"/>
  <c r="C222" i="4"/>
  <c r="F222" i="4"/>
  <c r="G222" i="4" s="1"/>
  <c r="H222" i="4" s="1"/>
  <c r="C223" i="4"/>
  <c r="F223" i="4"/>
  <c r="G223" i="4" s="1"/>
  <c r="H223" i="4" s="1"/>
  <c r="C224" i="4"/>
  <c r="F224" i="4"/>
  <c r="G224" i="4" s="1"/>
  <c r="H224" i="4" s="1"/>
  <c r="C225" i="4"/>
  <c r="F225" i="4"/>
  <c r="G225" i="4" s="1"/>
  <c r="H225" i="4" s="1"/>
  <c r="C226" i="4"/>
  <c r="F226" i="4"/>
  <c r="G226" i="4"/>
  <c r="H226" i="4" s="1"/>
  <c r="C227" i="4"/>
  <c r="F227" i="4"/>
  <c r="G227" i="4" s="1"/>
  <c r="H227" i="4" s="1"/>
  <c r="C228" i="4"/>
  <c r="F228" i="4"/>
  <c r="G228" i="4" s="1"/>
  <c r="H228" i="4" s="1"/>
  <c r="C229" i="4"/>
  <c r="F229" i="4"/>
  <c r="G229" i="4" s="1"/>
  <c r="C230" i="4"/>
  <c r="F230" i="4"/>
  <c r="G230" i="4" s="1"/>
  <c r="H230" i="4" s="1"/>
  <c r="C231" i="4"/>
  <c r="F231" i="4"/>
  <c r="G231" i="4" s="1"/>
  <c r="H231" i="4" s="1"/>
  <c r="C232" i="4"/>
  <c r="F232" i="4"/>
  <c r="G232" i="4" s="1"/>
  <c r="C233" i="4"/>
  <c r="F233" i="4"/>
  <c r="G233" i="4" s="1"/>
  <c r="H233" i="4" s="1"/>
  <c r="C234" i="4"/>
  <c r="F234" i="4"/>
  <c r="G234" i="4"/>
  <c r="H234" i="4" s="1"/>
  <c r="C235" i="4"/>
  <c r="F235" i="4"/>
  <c r="G235" i="4" s="1"/>
  <c r="C236" i="4"/>
  <c r="F236" i="4"/>
  <c r="G236" i="4" s="1"/>
  <c r="H236" i="4" s="1"/>
  <c r="C237" i="4"/>
  <c r="F237" i="4"/>
  <c r="G237" i="4"/>
  <c r="H237" i="4" s="1"/>
  <c r="C238" i="4"/>
  <c r="F238" i="4"/>
  <c r="G238" i="4" s="1"/>
  <c r="C239" i="4"/>
  <c r="F239" i="4"/>
  <c r="G239" i="4"/>
  <c r="H239" i="4" s="1"/>
  <c r="C240" i="4"/>
  <c r="F240" i="4"/>
  <c r="G240" i="4" s="1"/>
  <c r="H240" i="4" s="1"/>
  <c r="C241" i="4"/>
  <c r="F241" i="4"/>
  <c r="G241" i="4"/>
  <c r="H241" i="4" s="1"/>
  <c r="I241" i="4"/>
  <c r="J241" i="4" s="1"/>
  <c r="C242" i="4"/>
  <c r="F242" i="4"/>
  <c r="G242" i="4" s="1"/>
  <c r="H242" i="4" s="1"/>
  <c r="C243" i="4"/>
  <c r="F243" i="4"/>
  <c r="G243" i="4"/>
  <c r="H243" i="4" s="1"/>
  <c r="C244" i="4"/>
  <c r="F244" i="4"/>
  <c r="G244" i="4" s="1"/>
  <c r="H208" i="4" l="1"/>
  <c r="I208" i="4"/>
  <c r="J208" i="4" s="1"/>
  <c r="I217" i="4"/>
  <c r="J217" i="4" s="1"/>
  <c r="I226" i="4"/>
  <c r="J226" i="4" s="1"/>
  <c r="H220" i="4"/>
  <c r="I220" i="4"/>
  <c r="J220" i="4" s="1"/>
  <c r="H244" i="4"/>
  <c r="I244" i="4"/>
  <c r="J244" i="4" s="1"/>
  <c r="H211" i="4"/>
  <c r="I211" i="4"/>
  <c r="J211" i="4" s="1"/>
  <c r="I223" i="4"/>
  <c r="J223" i="4" s="1"/>
  <c r="I214" i="4"/>
  <c r="J214" i="4" s="1"/>
  <c r="H235" i="4"/>
  <c r="I235" i="4"/>
  <c r="J235" i="4" s="1"/>
  <c r="H202" i="4"/>
  <c r="I202" i="4"/>
  <c r="J202" i="4" s="1"/>
  <c r="H193" i="4"/>
  <c r="I193" i="4"/>
  <c r="J193" i="4" s="1"/>
  <c r="H232" i="4"/>
  <c r="I232" i="4"/>
  <c r="J232" i="4" s="1"/>
  <c r="H199" i="4"/>
  <c r="I199" i="4"/>
  <c r="J199" i="4" s="1"/>
  <c r="H190" i="4"/>
  <c r="I190" i="4"/>
  <c r="J190" i="4" s="1"/>
  <c r="H238" i="4"/>
  <c r="I238" i="4"/>
  <c r="J238" i="4" s="1"/>
  <c r="H229" i="4"/>
  <c r="I229" i="4"/>
  <c r="J229" i="4" s="1"/>
  <c r="H205" i="4"/>
  <c r="I205" i="4"/>
  <c r="J205" i="4" s="1"/>
  <c r="H196" i="4"/>
  <c r="I196" i="4"/>
  <c r="J196" i="4" s="1"/>
  <c r="H187" i="4"/>
  <c r="I187" i="4"/>
  <c r="J187" i="4" s="1"/>
  <c r="I243" i="4"/>
  <c r="J243" i="4" s="1"/>
  <c r="I240" i="4"/>
  <c r="J240" i="4" s="1"/>
  <c r="I237" i="4"/>
  <c r="J237" i="4" s="1"/>
  <c r="I234" i="4"/>
  <c r="J234" i="4" s="1"/>
  <c r="I231" i="4"/>
  <c r="J231" i="4" s="1"/>
  <c r="I228" i="4"/>
  <c r="J228" i="4" s="1"/>
  <c r="I225" i="4"/>
  <c r="J225" i="4" s="1"/>
  <c r="I222" i="4"/>
  <c r="J222" i="4" s="1"/>
  <c r="I219" i="4"/>
  <c r="J219" i="4" s="1"/>
  <c r="I216" i="4"/>
  <c r="J216" i="4" s="1"/>
  <c r="I213" i="4"/>
  <c r="J213" i="4" s="1"/>
  <c r="I210" i="4"/>
  <c r="J210" i="4" s="1"/>
  <c r="I207" i="4"/>
  <c r="J207" i="4" s="1"/>
  <c r="I204" i="4"/>
  <c r="J204" i="4" s="1"/>
  <c r="I201" i="4"/>
  <c r="J201" i="4" s="1"/>
  <c r="I198" i="4"/>
  <c r="J198" i="4" s="1"/>
  <c r="I195" i="4"/>
  <c r="J195" i="4" s="1"/>
  <c r="I192" i="4"/>
  <c r="J192" i="4" s="1"/>
  <c r="I189" i="4"/>
  <c r="J189" i="4" s="1"/>
  <c r="I242" i="4"/>
  <c r="J242" i="4" s="1"/>
  <c r="I239" i="4"/>
  <c r="J239" i="4" s="1"/>
  <c r="I236" i="4"/>
  <c r="J236" i="4" s="1"/>
  <c r="I233" i="4"/>
  <c r="J233" i="4" s="1"/>
  <c r="I230" i="4"/>
  <c r="J230" i="4" s="1"/>
  <c r="I227" i="4"/>
  <c r="J227" i="4" s="1"/>
  <c r="I224" i="4"/>
  <c r="J224" i="4" s="1"/>
  <c r="I221" i="4"/>
  <c r="J221" i="4" s="1"/>
  <c r="I218" i="4"/>
  <c r="J218" i="4" s="1"/>
  <c r="I215" i="4"/>
  <c r="J215" i="4" s="1"/>
  <c r="I212" i="4"/>
  <c r="J212" i="4" s="1"/>
  <c r="I209" i="4"/>
  <c r="J209" i="4" s="1"/>
  <c r="I206" i="4"/>
  <c r="J206" i="4" s="1"/>
  <c r="I203" i="4"/>
  <c r="J203" i="4" s="1"/>
  <c r="I200" i="4"/>
  <c r="J200" i="4" s="1"/>
  <c r="I197" i="4"/>
  <c r="J197" i="4" s="1"/>
  <c r="I194" i="4"/>
  <c r="J194" i="4" s="1"/>
  <c r="I191" i="4"/>
  <c r="J191" i="4" s="1"/>
  <c r="I188" i="4"/>
  <c r="J188" i="4" s="1"/>
  <c r="E5" i="14" l="1"/>
  <c r="E4" i="14"/>
  <c r="E7" i="14" l="1"/>
  <c r="E11" i="14" s="1"/>
  <c r="I3" i="5"/>
  <c r="G3" i="5"/>
  <c r="I14" i="6" l="1"/>
  <c r="B6" i="2" l="1"/>
  <c r="B5" i="2"/>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245" i="4"/>
  <c r="C246" i="4"/>
  <c r="C247" i="4"/>
  <c r="C248" i="4"/>
  <c r="C249" i="4"/>
  <c r="C250" i="4"/>
  <c r="C251" i="4"/>
  <c r="C252" i="4"/>
  <c r="C4" i="4"/>
  <c r="C5" i="4"/>
  <c r="C6" i="4"/>
  <c r="C7" i="4"/>
  <c r="C8" i="4"/>
  <c r="C9" i="4"/>
  <c r="C10" i="4"/>
  <c r="C11" i="4"/>
  <c r="C12" i="4"/>
  <c r="C13" i="4"/>
  <c r="C14" i="4"/>
  <c r="C15" i="4"/>
  <c r="C16" i="4"/>
  <c r="C17" i="4"/>
  <c r="C18" i="4"/>
  <c r="C19" i="4"/>
  <c r="C20" i="4"/>
  <c r="C21" i="4"/>
  <c r="C22" i="4"/>
  <c r="C26" i="4"/>
  <c r="C27" i="4"/>
  <c r="C28" i="4"/>
  <c r="C29" i="4"/>
  <c r="C30" i="4"/>
  <c r="C31" i="4"/>
  <c r="C32" i="4"/>
  <c r="C33" i="4"/>
  <c r="C34" i="4"/>
  <c r="C35" i="4"/>
  <c r="C36" i="4"/>
  <c r="C37" i="4"/>
  <c r="C38" i="4"/>
  <c r="C39" i="4"/>
  <c r="C40" i="4"/>
  <c r="C41" i="4"/>
  <c r="C42" i="4"/>
  <c r="C43" i="4"/>
  <c r="C44" i="4"/>
  <c r="C45" i="4"/>
  <c r="C46" i="4"/>
  <c r="C47" i="4"/>
  <c r="C48" i="4"/>
  <c r="C3" i="4"/>
  <c r="B7" i="2" l="1"/>
  <c r="B8" i="2" s="1"/>
  <c r="N4" i="1"/>
  <c r="N5" i="1"/>
  <c r="N6" i="1"/>
  <c r="N7" i="1"/>
  <c r="N8" i="1"/>
  <c r="N9" i="1"/>
  <c r="N10" i="1"/>
  <c r="N11" i="1"/>
  <c r="N12" i="1"/>
  <c r="N13" i="1"/>
  <c r="N14" i="1"/>
  <c r="N15" i="1"/>
  <c r="N16" i="1"/>
  <c r="N17" i="1"/>
  <c r="N18" i="1"/>
  <c r="N19" i="1"/>
  <c r="N20" i="1"/>
  <c r="N21" i="1"/>
  <c r="N22" i="1"/>
  <c r="N23" i="1"/>
  <c r="N24" i="1"/>
  <c r="N25" i="1"/>
  <c r="N26" i="1"/>
  <c r="N27" i="1"/>
  <c r="N28" i="1"/>
  <c r="N3" i="1"/>
  <c r="I25" i="13" l="1"/>
  <c r="I24" i="13"/>
  <c r="I23" i="13"/>
  <c r="I22" i="13"/>
  <c r="I21" i="13"/>
  <c r="I20" i="13"/>
  <c r="I19" i="13"/>
  <c r="I18" i="13"/>
  <c r="I17" i="13"/>
  <c r="I16" i="13"/>
  <c r="I15" i="13"/>
  <c r="I14" i="13"/>
  <c r="I13" i="13"/>
  <c r="I12" i="13"/>
  <c r="I11" i="13"/>
  <c r="I10" i="13"/>
  <c r="I9" i="13"/>
  <c r="I8" i="13"/>
  <c r="I7" i="13"/>
  <c r="I6" i="13"/>
  <c r="I5" i="13"/>
  <c r="I4" i="13"/>
  <c r="I3" i="13"/>
  <c r="I28" i="1" l="1"/>
  <c r="I27" i="1"/>
  <c r="I26" i="1"/>
  <c r="I25" i="1"/>
  <c r="I24" i="1"/>
  <c r="I23" i="1"/>
  <c r="I22" i="1"/>
  <c r="I21" i="1"/>
  <c r="I20" i="1"/>
  <c r="I19" i="1"/>
  <c r="I18" i="1"/>
  <c r="I17" i="1"/>
  <c r="I16" i="1"/>
  <c r="I15" i="1"/>
  <c r="I14" i="1"/>
  <c r="I13" i="1"/>
  <c r="I12" i="1"/>
  <c r="I11" i="1"/>
  <c r="I10" i="1"/>
  <c r="I9" i="1"/>
  <c r="I8" i="1"/>
  <c r="I7" i="1"/>
  <c r="I6" i="1"/>
  <c r="I5" i="1"/>
  <c r="I4" i="1"/>
  <c r="I3" i="1"/>
  <c r="I29" i="1" l="1"/>
  <c r="I31" i="1" s="1"/>
  <c r="C3" i="13"/>
  <c r="D3" i="13"/>
  <c r="C4" i="13"/>
  <c r="D4" i="13"/>
  <c r="C5" i="13"/>
  <c r="D5" i="13"/>
  <c r="C6" i="13"/>
  <c r="D6" i="13"/>
  <c r="C7" i="13"/>
  <c r="D7" i="13"/>
  <c r="C8" i="13"/>
  <c r="D8" i="13"/>
  <c r="C9" i="13"/>
  <c r="D9" i="13"/>
  <c r="C10" i="13"/>
  <c r="D10" i="13"/>
  <c r="C11" i="13"/>
  <c r="D11" i="13"/>
  <c r="C12" i="13"/>
  <c r="D12" i="13"/>
  <c r="C13" i="13"/>
  <c r="D13" i="13"/>
  <c r="C14" i="13"/>
  <c r="D14" i="13"/>
  <c r="C15" i="13"/>
  <c r="D15" i="13"/>
  <c r="C16" i="13"/>
  <c r="D16" i="13"/>
  <c r="C17" i="13"/>
  <c r="D17" i="13"/>
  <c r="C18" i="13"/>
  <c r="D18" i="13"/>
  <c r="C19" i="13"/>
  <c r="D19" i="13"/>
  <c r="C20" i="13"/>
  <c r="D20" i="13"/>
  <c r="C21" i="13"/>
  <c r="D21" i="13"/>
  <c r="C22" i="13"/>
  <c r="D22" i="13"/>
  <c r="C23" i="13"/>
  <c r="D23" i="13"/>
  <c r="C24" i="13"/>
  <c r="D24" i="13"/>
  <c r="C25" i="13"/>
  <c r="D25" i="13"/>
  <c r="K3" i="1"/>
  <c r="K4" i="1"/>
  <c r="K5" i="1"/>
  <c r="K6" i="1"/>
  <c r="K7" i="1"/>
  <c r="K8" i="1"/>
  <c r="K9" i="1"/>
  <c r="K10" i="1"/>
  <c r="K11" i="1"/>
  <c r="K12" i="1"/>
  <c r="K13" i="1"/>
  <c r="K14" i="1"/>
  <c r="K15" i="1"/>
  <c r="K16" i="1"/>
  <c r="K17" i="1"/>
  <c r="K18" i="1"/>
  <c r="K19" i="1"/>
  <c r="K20" i="1"/>
  <c r="K21" i="1"/>
  <c r="K22" i="1"/>
  <c r="K23" i="1"/>
  <c r="K24" i="1"/>
  <c r="K25" i="1"/>
  <c r="K26" i="1"/>
  <c r="K27" i="1"/>
  <c r="K28" i="1"/>
  <c r="C3" i="1"/>
  <c r="D3" i="1"/>
  <c r="C4" i="1"/>
  <c r="D4" i="1"/>
  <c r="C5" i="1"/>
  <c r="D5" i="1"/>
  <c r="C6" i="1"/>
  <c r="D6" i="1"/>
  <c r="C7" i="1"/>
  <c r="D7" i="1"/>
  <c r="C8" i="1"/>
  <c r="D8" i="1"/>
  <c r="C9" i="1"/>
  <c r="D9" i="1"/>
  <c r="C10" i="1"/>
  <c r="D10" i="1"/>
  <c r="C11" i="1"/>
  <c r="D11" i="1"/>
  <c r="C12" i="1"/>
  <c r="D12" i="1"/>
  <c r="C13" i="1"/>
  <c r="D13" i="1"/>
  <c r="C14" i="1"/>
  <c r="D14" i="1"/>
  <c r="C15" i="1"/>
  <c r="D15" i="1"/>
  <c r="C16" i="1"/>
  <c r="D16" i="1"/>
  <c r="C17" i="1"/>
  <c r="D17" i="1"/>
  <c r="C18" i="1"/>
  <c r="D18" i="1"/>
  <c r="C19" i="1"/>
  <c r="D19" i="1"/>
  <c r="C20" i="1"/>
  <c r="D20" i="1"/>
  <c r="C21" i="1"/>
  <c r="D21" i="1"/>
  <c r="C22" i="1"/>
  <c r="D22" i="1"/>
  <c r="C23" i="1"/>
  <c r="D23" i="1"/>
  <c r="C24" i="1"/>
  <c r="D24" i="1"/>
  <c r="C25" i="1"/>
  <c r="D25" i="1"/>
  <c r="C26" i="1"/>
  <c r="D26" i="1"/>
  <c r="C27" i="1"/>
  <c r="D27" i="1"/>
  <c r="C28" i="1"/>
  <c r="D28" i="1"/>
  <c r="F3" i="4" l="1"/>
  <c r="G3" i="4"/>
  <c r="H3" i="4" s="1"/>
  <c r="F4" i="4"/>
  <c r="G4" i="4" s="1"/>
  <c r="F5" i="4"/>
  <c r="G5" i="4" s="1"/>
  <c r="F6" i="4"/>
  <c r="G6" i="4" s="1"/>
  <c r="I6" i="4" s="1"/>
  <c r="J6" i="4" s="1"/>
  <c r="F7" i="4"/>
  <c r="G7" i="4" s="1"/>
  <c r="H7" i="4" s="1"/>
  <c r="F8" i="4"/>
  <c r="G8" i="4" s="1"/>
  <c r="I8" i="4" s="1"/>
  <c r="J8" i="4" s="1"/>
  <c r="F9" i="4"/>
  <c r="G9" i="4" s="1"/>
  <c r="H9" i="4" s="1"/>
  <c r="F10" i="4"/>
  <c r="G10" i="4" s="1"/>
  <c r="I10" i="4" s="1"/>
  <c r="J10" i="4" s="1"/>
  <c r="F11" i="4"/>
  <c r="G11" i="4" s="1"/>
  <c r="H11" i="4" s="1"/>
  <c r="F12" i="4"/>
  <c r="G12" i="4" s="1"/>
  <c r="I12" i="4" s="1"/>
  <c r="J12" i="4" s="1"/>
  <c r="F13" i="4"/>
  <c r="G13" i="4" s="1"/>
  <c r="H13" i="4" s="1"/>
  <c r="F14" i="4"/>
  <c r="G14" i="4" s="1"/>
  <c r="I14" i="4" s="1"/>
  <c r="J14" i="4" s="1"/>
  <c r="F15" i="4"/>
  <c r="G15" i="4" s="1"/>
  <c r="H15" i="4" s="1"/>
  <c r="F16" i="4"/>
  <c r="G16" i="4" s="1"/>
  <c r="I16" i="4" s="1"/>
  <c r="J16" i="4" s="1"/>
  <c r="F17" i="4"/>
  <c r="G17" i="4" s="1"/>
  <c r="H17" i="4" s="1"/>
  <c r="F18" i="4"/>
  <c r="G18" i="4" s="1"/>
  <c r="I18" i="4" s="1"/>
  <c r="J18" i="4" s="1"/>
  <c r="F19" i="4"/>
  <c r="G19" i="4"/>
  <c r="H19" i="4" s="1"/>
  <c r="F20" i="4"/>
  <c r="G20" i="4" s="1"/>
  <c r="I20" i="4" s="1"/>
  <c r="J20" i="4" s="1"/>
  <c r="F21" i="4"/>
  <c r="G21" i="4" s="1"/>
  <c r="H21" i="4" s="1"/>
  <c r="F22" i="4"/>
  <c r="G22" i="4" s="1"/>
  <c r="I22" i="4" s="1"/>
  <c r="J22" i="4" s="1"/>
  <c r="F26" i="4"/>
  <c r="G26" i="4" s="1"/>
  <c r="F27" i="4"/>
  <c r="G27" i="4" s="1"/>
  <c r="F28" i="4"/>
  <c r="G28" i="4" s="1"/>
  <c r="F29" i="4"/>
  <c r="G29" i="4" s="1"/>
  <c r="F30" i="4"/>
  <c r="G30" i="4" s="1"/>
  <c r="F31" i="4"/>
  <c r="G31" i="4" s="1"/>
  <c r="F32" i="4"/>
  <c r="G32" i="4" s="1"/>
  <c r="F33" i="4"/>
  <c r="G33" i="4" s="1"/>
  <c r="F34" i="4"/>
  <c r="G34" i="4" s="1"/>
  <c r="F35" i="4"/>
  <c r="G35" i="4" s="1"/>
  <c r="F36" i="4"/>
  <c r="G36" i="4" s="1"/>
  <c r="F37" i="4"/>
  <c r="G37" i="4" s="1"/>
  <c r="F38" i="4"/>
  <c r="G38" i="4" s="1"/>
  <c r="F39" i="4"/>
  <c r="G39" i="4" s="1"/>
  <c r="F40" i="4"/>
  <c r="G40" i="4" s="1"/>
  <c r="F41" i="4"/>
  <c r="G41" i="4" s="1"/>
  <c r="F42" i="4"/>
  <c r="G42" i="4" s="1"/>
  <c r="F43" i="4"/>
  <c r="G43" i="4" s="1"/>
  <c r="F44" i="4"/>
  <c r="G44" i="4" s="1"/>
  <c r="F45" i="4"/>
  <c r="G45" i="4" s="1"/>
  <c r="F46" i="4"/>
  <c r="G46" i="4" s="1"/>
  <c r="F47" i="4"/>
  <c r="G47" i="4" s="1"/>
  <c r="F48" i="4"/>
  <c r="G48" i="4" s="1"/>
  <c r="H48" i="4" s="1"/>
  <c r="F49" i="4"/>
  <c r="G49" i="4" s="1"/>
  <c r="I49" i="4" s="1"/>
  <c r="J49" i="4" s="1"/>
  <c r="F50" i="4"/>
  <c r="G50" i="4" s="1"/>
  <c r="H50" i="4" s="1"/>
  <c r="F51" i="4"/>
  <c r="G51" i="4" s="1"/>
  <c r="I51" i="4" s="1"/>
  <c r="J51" i="4" s="1"/>
  <c r="F52" i="4"/>
  <c r="G52" i="4" s="1"/>
  <c r="H52" i="4" s="1"/>
  <c r="F53" i="4"/>
  <c r="G53" i="4" s="1"/>
  <c r="I53" i="4" s="1"/>
  <c r="J53" i="4" s="1"/>
  <c r="F54" i="4"/>
  <c r="G54" i="4" s="1"/>
  <c r="H54" i="4" s="1"/>
  <c r="F55" i="4"/>
  <c r="G55" i="4" s="1"/>
  <c r="I55" i="4" s="1"/>
  <c r="J55" i="4" s="1"/>
  <c r="F56" i="4"/>
  <c r="G56" i="4" s="1"/>
  <c r="H56" i="4" s="1"/>
  <c r="F57" i="4"/>
  <c r="G57" i="4" s="1"/>
  <c r="I57" i="4" s="1"/>
  <c r="J57" i="4" s="1"/>
  <c r="F58" i="4"/>
  <c r="G58" i="4" s="1"/>
  <c r="H58" i="4" s="1"/>
  <c r="F59" i="4"/>
  <c r="G59" i="4" s="1"/>
  <c r="I59" i="4" s="1"/>
  <c r="J59" i="4" s="1"/>
  <c r="F60" i="4"/>
  <c r="G60" i="4" s="1"/>
  <c r="H60" i="4" s="1"/>
  <c r="F61" i="4"/>
  <c r="G61" i="4" s="1"/>
  <c r="I61" i="4" s="1"/>
  <c r="J61" i="4" s="1"/>
  <c r="F62" i="4"/>
  <c r="G62" i="4" s="1"/>
  <c r="H62" i="4" s="1"/>
  <c r="F63" i="4"/>
  <c r="G63" i="4" s="1"/>
  <c r="I63" i="4" s="1"/>
  <c r="J63" i="4" s="1"/>
  <c r="F64" i="4"/>
  <c r="G64" i="4" s="1"/>
  <c r="H64" i="4" s="1"/>
  <c r="F65" i="4"/>
  <c r="G65" i="4" s="1"/>
  <c r="I65" i="4" s="1"/>
  <c r="J65" i="4" s="1"/>
  <c r="F66" i="4"/>
  <c r="G66" i="4" s="1"/>
  <c r="H66" i="4" s="1"/>
  <c r="F67" i="4"/>
  <c r="G67" i="4" s="1"/>
  <c r="I67" i="4" s="1"/>
  <c r="J67" i="4" s="1"/>
  <c r="F68" i="4"/>
  <c r="G68" i="4" s="1"/>
  <c r="H68" i="4" s="1"/>
  <c r="F69" i="4"/>
  <c r="G69" i="4" s="1"/>
  <c r="I69" i="4" s="1"/>
  <c r="J69" i="4" s="1"/>
  <c r="F70" i="4"/>
  <c r="G70" i="4" s="1"/>
  <c r="H70" i="4" s="1"/>
  <c r="F71" i="4"/>
  <c r="G71" i="4" s="1"/>
  <c r="I71" i="4" s="1"/>
  <c r="J71" i="4" s="1"/>
  <c r="F72" i="4"/>
  <c r="G72" i="4" s="1"/>
  <c r="H72" i="4" s="1"/>
  <c r="F73" i="4"/>
  <c r="G73" i="4" s="1"/>
  <c r="I73" i="4" s="1"/>
  <c r="J73" i="4" s="1"/>
  <c r="F74" i="4"/>
  <c r="G74" i="4" s="1"/>
  <c r="H74" i="4" s="1"/>
  <c r="F75" i="4"/>
  <c r="G75" i="4" s="1"/>
  <c r="I75" i="4" s="1"/>
  <c r="J75" i="4" s="1"/>
  <c r="F76" i="4"/>
  <c r="G76" i="4" s="1"/>
  <c r="H76" i="4" s="1"/>
  <c r="F77" i="4"/>
  <c r="G77" i="4" s="1"/>
  <c r="I77" i="4" s="1"/>
  <c r="J77" i="4" s="1"/>
  <c r="F78" i="4"/>
  <c r="G78" i="4" s="1"/>
  <c r="H78" i="4" s="1"/>
  <c r="F79" i="4"/>
  <c r="G79" i="4" s="1"/>
  <c r="I79" i="4" s="1"/>
  <c r="J79" i="4" s="1"/>
  <c r="F80" i="4"/>
  <c r="G80" i="4" s="1"/>
  <c r="H80" i="4" s="1"/>
  <c r="F81" i="4"/>
  <c r="G81" i="4" s="1"/>
  <c r="I81" i="4" s="1"/>
  <c r="J81" i="4" s="1"/>
  <c r="F82" i="4"/>
  <c r="G82" i="4" s="1"/>
  <c r="H82" i="4" s="1"/>
  <c r="F83" i="4"/>
  <c r="G83" i="4" s="1"/>
  <c r="I83" i="4" s="1"/>
  <c r="J83" i="4" s="1"/>
  <c r="F84" i="4"/>
  <c r="G84" i="4" s="1"/>
  <c r="H84" i="4" s="1"/>
  <c r="F85" i="4"/>
  <c r="G85" i="4" s="1"/>
  <c r="I85" i="4" s="1"/>
  <c r="J85" i="4" s="1"/>
  <c r="F86" i="4"/>
  <c r="G86" i="4" s="1"/>
  <c r="H86" i="4" s="1"/>
  <c r="F87" i="4"/>
  <c r="G87" i="4" s="1"/>
  <c r="I87" i="4" s="1"/>
  <c r="J87" i="4" s="1"/>
  <c r="F88" i="4"/>
  <c r="G88" i="4" s="1"/>
  <c r="H88" i="4" s="1"/>
  <c r="F89" i="4"/>
  <c r="G89" i="4" s="1"/>
  <c r="I89" i="4" s="1"/>
  <c r="J89" i="4" s="1"/>
  <c r="F90" i="4"/>
  <c r="G90" i="4" s="1"/>
  <c r="H90" i="4" s="1"/>
  <c r="F91" i="4"/>
  <c r="G91" i="4" s="1"/>
  <c r="I91" i="4" s="1"/>
  <c r="J91" i="4" s="1"/>
  <c r="F92" i="4"/>
  <c r="G92" i="4" s="1"/>
  <c r="H92" i="4" s="1"/>
  <c r="F93" i="4"/>
  <c r="G93" i="4" s="1"/>
  <c r="I93" i="4" s="1"/>
  <c r="J93" i="4" s="1"/>
  <c r="F94" i="4"/>
  <c r="G94" i="4" s="1"/>
  <c r="H94" i="4" s="1"/>
  <c r="F95" i="4"/>
  <c r="G95" i="4" s="1"/>
  <c r="I95" i="4" s="1"/>
  <c r="J95" i="4" s="1"/>
  <c r="F96" i="4"/>
  <c r="G96" i="4" s="1"/>
  <c r="H96" i="4" s="1"/>
  <c r="F97" i="4"/>
  <c r="G97" i="4" s="1"/>
  <c r="I97" i="4" s="1"/>
  <c r="J97" i="4" s="1"/>
  <c r="F98" i="4"/>
  <c r="G98" i="4" s="1"/>
  <c r="H98" i="4" s="1"/>
  <c r="F99" i="4"/>
  <c r="G99" i="4" s="1"/>
  <c r="I99" i="4" s="1"/>
  <c r="J99" i="4" s="1"/>
  <c r="F100" i="4"/>
  <c r="G100" i="4" s="1"/>
  <c r="H100" i="4" s="1"/>
  <c r="F101" i="4"/>
  <c r="G101" i="4" s="1"/>
  <c r="I101" i="4" s="1"/>
  <c r="J101" i="4" s="1"/>
  <c r="F102" i="4"/>
  <c r="G102" i="4" s="1"/>
  <c r="H102" i="4" s="1"/>
  <c r="F103" i="4"/>
  <c r="G103" i="4" s="1"/>
  <c r="I103" i="4" s="1"/>
  <c r="J103" i="4" s="1"/>
  <c r="F104" i="4"/>
  <c r="G104" i="4" s="1"/>
  <c r="H104" i="4" s="1"/>
  <c r="F105" i="4"/>
  <c r="G105" i="4" s="1"/>
  <c r="I105" i="4" s="1"/>
  <c r="J105" i="4" s="1"/>
  <c r="F106" i="4"/>
  <c r="G106" i="4" s="1"/>
  <c r="H106" i="4" s="1"/>
  <c r="F107" i="4"/>
  <c r="G107" i="4" s="1"/>
  <c r="I107" i="4" s="1"/>
  <c r="J107" i="4" s="1"/>
  <c r="F108" i="4"/>
  <c r="G108" i="4" s="1"/>
  <c r="H108" i="4" s="1"/>
  <c r="F109" i="4"/>
  <c r="G109" i="4" s="1"/>
  <c r="I109" i="4" s="1"/>
  <c r="J109" i="4" s="1"/>
  <c r="F110" i="4"/>
  <c r="G110" i="4" s="1"/>
  <c r="H110" i="4" s="1"/>
  <c r="F111" i="4"/>
  <c r="G111" i="4" s="1"/>
  <c r="I111" i="4" s="1"/>
  <c r="J111" i="4" s="1"/>
  <c r="F112" i="4"/>
  <c r="G112" i="4" s="1"/>
  <c r="H112" i="4" s="1"/>
  <c r="F113" i="4"/>
  <c r="G113" i="4" s="1"/>
  <c r="F114" i="4"/>
  <c r="G114" i="4" s="1"/>
  <c r="H114" i="4" s="1"/>
  <c r="F115" i="4"/>
  <c r="G115" i="4" s="1"/>
  <c r="F116" i="4"/>
  <c r="G116" i="4" s="1"/>
  <c r="H116" i="4" s="1"/>
  <c r="F117" i="4"/>
  <c r="G117" i="4" s="1"/>
  <c r="F118" i="4"/>
  <c r="G118" i="4" s="1"/>
  <c r="H118" i="4" s="1"/>
  <c r="F119" i="4"/>
  <c r="G119" i="4" s="1"/>
  <c r="F120" i="4"/>
  <c r="G120" i="4" s="1"/>
  <c r="H120" i="4" s="1"/>
  <c r="F121" i="4"/>
  <c r="G121" i="4" s="1"/>
  <c r="F122" i="4"/>
  <c r="G122" i="4" s="1"/>
  <c r="H122" i="4" s="1"/>
  <c r="F123" i="4"/>
  <c r="G123" i="4" s="1"/>
  <c r="F124" i="4"/>
  <c r="G124" i="4" s="1"/>
  <c r="H124" i="4" s="1"/>
  <c r="F125" i="4"/>
  <c r="G125" i="4" s="1"/>
  <c r="F126" i="4"/>
  <c r="G126" i="4" s="1"/>
  <c r="H126" i="4" s="1"/>
  <c r="F127" i="4"/>
  <c r="G127" i="4" s="1"/>
  <c r="F128" i="4"/>
  <c r="G128" i="4" s="1"/>
  <c r="H128" i="4" s="1"/>
  <c r="F129" i="4"/>
  <c r="G129" i="4" s="1"/>
  <c r="F130" i="4"/>
  <c r="G130" i="4" s="1"/>
  <c r="H130" i="4" s="1"/>
  <c r="F131" i="4"/>
  <c r="G131" i="4" s="1"/>
  <c r="F132" i="4"/>
  <c r="G132" i="4" s="1"/>
  <c r="H132" i="4" s="1"/>
  <c r="F133" i="4"/>
  <c r="G133" i="4" s="1"/>
  <c r="F134" i="4"/>
  <c r="G134" i="4" s="1"/>
  <c r="H134" i="4" s="1"/>
  <c r="F135" i="4"/>
  <c r="G135" i="4" s="1"/>
  <c r="F136" i="4"/>
  <c r="G136" i="4" s="1"/>
  <c r="H136" i="4" s="1"/>
  <c r="F137" i="4"/>
  <c r="G137" i="4" s="1"/>
  <c r="F138" i="4"/>
  <c r="G138" i="4" s="1"/>
  <c r="H138" i="4" s="1"/>
  <c r="F139" i="4"/>
  <c r="G139" i="4" s="1"/>
  <c r="F140" i="4"/>
  <c r="G140" i="4" s="1"/>
  <c r="H140" i="4" s="1"/>
  <c r="F141" i="4"/>
  <c r="G141" i="4" s="1"/>
  <c r="F142" i="4"/>
  <c r="G142" i="4" s="1"/>
  <c r="H142" i="4" s="1"/>
  <c r="F143" i="4"/>
  <c r="G143" i="4" s="1"/>
  <c r="F144" i="4"/>
  <c r="G144" i="4" s="1"/>
  <c r="H144" i="4" s="1"/>
  <c r="F145" i="4"/>
  <c r="G145" i="4" s="1"/>
  <c r="F146" i="4"/>
  <c r="G146" i="4" s="1"/>
  <c r="H146" i="4" s="1"/>
  <c r="F147" i="4"/>
  <c r="G147" i="4" s="1"/>
  <c r="F148" i="4"/>
  <c r="G148" i="4" s="1"/>
  <c r="H148" i="4" s="1"/>
  <c r="F149" i="4"/>
  <c r="G149" i="4" s="1"/>
  <c r="F150" i="4"/>
  <c r="G150" i="4" s="1"/>
  <c r="H150" i="4" s="1"/>
  <c r="F151" i="4"/>
  <c r="G151" i="4" s="1"/>
  <c r="F152" i="4"/>
  <c r="G152" i="4" s="1"/>
  <c r="H152" i="4" s="1"/>
  <c r="F153" i="4"/>
  <c r="G153" i="4" s="1"/>
  <c r="F154" i="4"/>
  <c r="G154" i="4" s="1"/>
  <c r="H154" i="4" s="1"/>
  <c r="F155" i="4"/>
  <c r="G155" i="4" s="1"/>
  <c r="F156" i="4"/>
  <c r="G156" i="4" s="1"/>
  <c r="H156" i="4" s="1"/>
  <c r="F157" i="4"/>
  <c r="G157" i="4" s="1"/>
  <c r="F158" i="4"/>
  <c r="G158" i="4" s="1"/>
  <c r="H158" i="4" s="1"/>
  <c r="F159" i="4"/>
  <c r="G159" i="4" s="1"/>
  <c r="F160" i="4"/>
  <c r="G160" i="4" s="1"/>
  <c r="H160" i="4" s="1"/>
  <c r="F161" i="4"/>
  <c r="G161" i="4" s="1"/>
  <c r="F162" i="4"/>
  <c r="G162" i="4" s="1"/>
  <c r="H162" i="4" s="1"/>
  <c r="F163" i="4"/>
  <c r="G163" i="4" s="1"/>
  <c r="F164" i="4"/>
  <c r="G164" i="4" s="1"/>
  <c r="H164" i="4" s="1"/>
  <c r="F165" i="4"/>
  <c r="G165" i="4" s="1"/>
  <c r="F166" i="4"/>
  <c r="G166" i="4" s="1"/>
  <c r="H166" i="4" s="1"/>
  <c r="F167" i="4"/>
  <c r="G167" i="4" s="1"/>
  <c r="F168" i="4"/>
  <c r="G168" i="4" s="1"/>
  <c r="H168" i="4" s="1"/>
  <c r="F169" i="4"/>
  <c r="G169" i="4" s="1"/>
  <c r="F170" i="4"/>
  <c r="G170" i="4" s="1"/>
  <c r="H170" i="4" s="1"/>
  <c r="F171" i="4"/>
  <c r="G171" i="4" s="1"/>
  <c r="F172" i="4"/>
  <c r="G172" i="4" s="1"/>
  <c r="H172" i="4" s="1"/>
  <c r="F173" i="4"/>
  <c r="G173" i="4" s="1"/>
  <c r="F174" i="4"/>
  <c r="G174" i="4" s="1"/>
  <c r="H174" i="4" s="1"/>
  <c r="F175" i="4"/>
  <c r="G175" i="4" s="1"/>
  <c r="F176" i="4"/>
  <c r="G176" i="4" s="1"/>
  <c r="H176" i="4" s="1"/>
  <c r="F177" i="4"/>
  <c r="G177" i="4" s="1"/>
  <c r="F178" i="4"/>
  <c r="G178" i="4" s="1"/>
  <c r="H178" i="4" s="1"/>
  <c r="F179" i="4"/>
  <c r="G179" i="4" s="1"/>
  <c r="F180" i="4"/>
  <c r="G180" i="4" s="1"/>
  <c r="H180" i="4" s="1"/>
  <c r="F181" i="4"/>
  <c r="G181" i="4" s="1"/>
  <c r="F182" i="4"/>
  <c r="G182" i="4" s="1"/>
  <c r="H182" i="4" s="1"/>
  <c r="F183" i="4"/>
  <c r="G183" i="4" s="1"/>
  <c r="F184" i="4"/>
  <c r="G184" i="4" s="1"/>
  <c r="F185" i="4"/>
  <c r="G185" i="4" s="1"/>
  <c r="H185" i="4" s="1"/>
  <c r="F186" i="4"/>
  <c r="G186" i="4" s="1"/>
  <c r="H186" i="4" s="1"/>
  <c r="F245" i="4"/>
  <c r="G245" i="4" s="1"/>
  <c r="H245" i="4" s="1"/>
  <c r="F246" i="4"/>
  <c r="G246" i="4" s="1"/>
  <c r="H246" i="4" s="1"/>
  <c r="F247" i="4"/>
  <c r="G247" i="4" s="1"/>
  <c r="H247" i="4" s="1"/>
  <c r="F248" i="4"/>
  <c r="G248" i="4" s="1"/>
  <c r="H248" i="4" s="1"/>
  <c r="F249" i="4"/>
  <c r="G249" i="4" s="1"/>
  <c r="H249" i="4" s="1"/>
  <c r="F250" i="4"/>
  <c r="G250" i="4" s="1"/>
  <c r="H250" i="4" s="1"/>
  <c r="F251" i="4"/>
  <c r="G251" i="4" s="1"/>
  <c r="H251" i="4" s="1"/>
  <c r="F252" i="4"/>
  <c r="G252" i="4" s="1"/>
  <c r="H252" i="4" s="1"/>
  <c r="H5" i="4" l="1"/>
  <c r="I5" i="4"/>
  <c r="J5" i="4" s="1"/>
  <c r="H184" i="4"/>
  <c r="I184" i="4"/>
  <c r="J184" i="4" s="1"/>
  <c r="I3" i="4"/>
  <c r="J3" i="4" s="1"/>
  <c r="I183" i="4"/>
  <c r="J183" i="4" s="1"/>
  <c r="H183" i="4"/>
  <c r="I179" i="4"/>
  <c r="J179" i="4" s="1"/>
  <c r="H179" i="4"/>
  <c r="I175" i="4"/>
  <c r="J175" i="4" s="1"/>
  <c r="H175" i="4"/>
  <c r="I171" i="4"/>
  <c r="J171" i="4" s="1"/>
  <c r="H171" i="4"/>
  <c r="I167" i="4"/>
  <c r="J167" i="4" s="1"/>
  <c r="H167" i="4"/>
  <c r="I163" i="4"/>
  <c r="J163" i="4" s="1"/>
  <c r="H163" i="4"/>
  <c r="I159" i="4"/>
  <c r="J159" i="4" s="1"/>
  <c r="H159" i="4"/>
  <c r="I155" i="4"/>
  <c r="J155" i="4" s="1"/>
  <c r="H155" i="4"/>
  <c r="I151" i="4"/>
  <c r="J151" i="4" s="1"/>
  <c r="H151" i="4"/>
  <c r="I147" i="4"/>
  <c r="J147" i="4" s="1"/>
  <c r="H147" i="4"/>
  <c r="I143" i="4"/>
  <c r="J143" i="4" s="1"/>
  <c r="H143" i="4"/>
  <c r="I139" i="4"/>
  <c r="J139" i="4" s="1"/>
  <c r="H139" i="4"/>
  <c r="I135" i="4"/>
  <c r="J135" i="4" s="1"/>
  <c r="H135" i="4"/>
  <c r="I131" i="4"/>
  <c r="J131" i="4" s="1"/>
  <c r="H131" i="4"/>
  <c r="I127" i="4"/>
  <c r="J127" i="4" s="1"/>
  <c r="H127" i="4"/>
  <c r="I123" i="4"/>
  <c r="J123" i="4" s="1"/>
  <c r="H123" i="4"/>
  <c r="I119" i="4"/>
  <c r="J119" i="4" s="1"/>
  <c r="H119" i="4"/>
  <c r="I115" i="4"/>
  <c r="J115" i="4" s="1"/>
  <c r="H115" i="4"/>
  <c r="I252" i="4"/>
  <c r="J252" i="4" s="1"/>
  <c r="I251" i="4"/>
  <c r="J251" i="4" s="1"/>
  <c r="I250" i="4"/>
  <c r="J250" i="4" s="1"/>
  <c r="I249" i="4"/>
  <c r="J249" i="4" s="1"/>
  <c r="I248" i="4"/>
  <c r="J248" i="4" s="1"/>
  <c r="I247" i="4"/>
  <c r="J247" i="4" s="1"/>
  <c r="I246" i="4"/>
  <c r="J246" i="4" s="1"/>
  <c r="I245" i="4"/>
  <c r="J245" i="4" s="1"/>
  <c r="I186" i="4"/>
  <c r="J186" i="4" s="1"/>
  <c r="I185" i="4"/>
  <c r="J185" i="4" s="1"/>
  <c r="I181" i="4"/>
  <c r="J181" i="4" s="1"/>
  <c r="H181" i="4"/>
  <c r="I177" i="4"/>
  <c r="J177" i="4" s="1"/>
  <c r="H177" i="4"/>
  <c r="I173" i="4"/>
  <c r="J173" i="4" s="1"/>
  <c r="H173" i="4"/>
  <c r="I169" i="4"/>
  <c r="J169" i="4" s="1"/>
  <c r="H169" i="4"/>
  <c r="I165" i="4"/>
  <c r="J165" i="4" s="1"/>
  <c r="H165" i="4"/>
  <c r="I161" i="4"/>
  <c r="J161" i="4" s="1"/>
  <c r="H161" i="4"/>
  <c r="I157" i="4"/>
  <c r="J157" i="4" s="1"/>
  <c r="H157" i="4"/>
  <c r="I153" i="4"/>
  <c r="J153" i="4" s="1"/>
  <c r="H153" i="4"/>
  <c r="I149" i="4"/>
  <c r="J149" i="4" s="1"/>
  <c r="H149" i="4"/>
  <c r="I145" i="4"/>
  <c r="J145" i="4" s="1"/>
  <c r="H145" i="4"/>
  <c r="I141" i="4"/>
  <c r="J141" i="4" s="1"/>
  <c r="H141" i="4"/>
  <c r="I137" i="4"/>
  <c r="J137" i="4" s="1"/>
  <c r="H137" i="4"/>
  <c r="I133" i="4"/>
  <c r="J133" i="4" s="1"/>
  <c r="H133" i="4"/>
  <c r="I129" i="4"/>
  <c r="J129" i="4" s="1"/>
  <c r="H129" i="4"/>
  <c r="I125" i="4"/>
  <c r="J125" i="4" s="1"/>
  <c r="H125" i="4"/>
  <c r="I121" i="4"/>
  <c r="J121" i="4" s="1"/>
  <c r="H121" i="4"/>
  <c r="I117" i="4"/>
  <c r="J117" i="4" s="1"/>
  <c r="H117" i="4"/>
  <c r="I113" i="4"/>
  <c r="J113" i="4" s="1"/>
  <c r="H113" i="4"/>
  <c r="I182" i="4"/>
  <c r="J182" i="4" s="1"/>
  <c r="I180" i="4"/>
  <c r="J180" i="4" s="1"/>
  <c r="I178" i="4"/>
  <c r="J178" i="4" s="1"/>
  <c r="I168" i="4"/>
  <c r="J168" i="4" s="1"/>
  <c r="I160" i="4"/>
  <c r="J160" i="4" s="1"/>
  <c r="I156" i="4"/>
  <c r="J156" i="4" s="1"/>
  <c r="I150" i="4"/>
  <c r="J150" i="4" s="1"/>
  <c r="I142" i="4"/>
  <c r="J142" i="4" s="1"/>
  <c r="I138" i="4"/>
  <c r="J138" i="4" s="1"/>
  <c r="I134" i="4"/>
  <c r="J134" i="4" s="1"/>
  <c r="I126" i="4"/>
  <c r="J126" i="4" s="1"/>
  <c r="I122" i="4"/>
  <c r="J122" i="4" s="1"/>
  <c r="I118" i="4"/>
  <c r="J118" i="4" s="1"/>
  <c r="I114" i="4"/>
  <c r="J114" i="4" s="1"/>
  <c r="I46" i="4"/>
  <c r="J46" i="4" s="1"/>
  <c r="H46" i="4"/>
  <c r="I44" i="4"/>
  <c r="J44" i="4" s="1"/>
  <c r="H44" i="4"/>
  <c r="I42" i="4"/>
  <c r="J42" i="4" s="1"/>
  <c r="H42" i="4"/>
  <c r="I40" i="4"/>
  <c r="J40" i="4" s="1"/>
  <c r="H40" i="4"/>
  <c r="I38" i="4"/>
  <c r="J38" i="4" s="1"/>
  <c r="H38" i="4"/>
  <c r="I36" i="4"/>
  <c r="J36" i="4" s="1"/>
  <c r="H36" i="4"/>
  <c r="I34" i="4"/>
  <c r="J34" i="4" s="1"/>
  <c r="H34" i="4"/>
  <c r="I32" i="4"/>
  <c r="J32" i="4" s="1"/>
  <c r="H32" i="4"/>
  <c r="I30" i="4"/>
  <c r="J30" i="4" s="1"/>
  <c r="H30" i="4"/>
  <c r="I28" i="4"/>
  <c r="J28" i="4" s="1"/>
  <c r="H28" i="4"/>
  <c r="I26" i="4"/>
  <c r="J26" i="4" s="1"/>
  <c r="H26" i="4"/>
  <c r="I176" i="4"/>
  <c r="J176" i="4" s="1"/>
  <c r="I174" i="4"/>
  <c r="J174" i="4" s="1"/>
  <c r="I172" i="4"/>
  <c r="J172" i="4" s="1"/>
  <c r="I170" i="4"/>
  <c r="J170" i="4" s="1"/>
  <c r="I166" i="4"/>
  <c r="J166" i="4" s="1"/>
  <c r="I164" i="4"/>
  <c r="J164" i="4" s="1"/>
  <c r="I162" i="4"/>
  <c r="J162" i="4" s="1"/>
  <c r="I158" i="4"/>
  <c r="J158" i="4" s="1"/>
  <c r="I154" i="4"/>
  <c r="J154" i="4" s="1"/>
  <c r="I152" i="4"/>
  <c r="J152" i="4" s="1"/>
  <c r="I148" i="4"/>
  <c r="J148" i="4" s="1"/>
  <c r="I146" i="4"/>
  <c r="J146" i="4" s="1"/>
  <c r="I144" i="4"/>
  <c r="J144" i="4" s="1"/>
  <c r="I140" i="4"/>
  <c r="J140" i="4" s="1"/>
  <c r="I136" i="4"/>
  <c r="J136" i="4" s="1"/>
  <c r="I132" i="4"/>
  <c r="J132" i="4" s="1"/>
  <c r="I130" i="4"/>
  <c r="J130" i="4" s="1"/>
  <c r="I128" i="4"/>
  <c r="J128" i="4" s="1"/>
  <c r="I124" i="4"/>
  <c r="J124" i="4" s="1"/>
  <c r="I120" i="4"/>
  <c r="J120" i="4" s="1"/>
  <c r="I116" i="4"/>
  <c r="J116" i="4" s="1"/>
  <c r="I112" i="4"/>
  <c r="J112" i="4" s="1"/>
  <c r="H111" i="4"/>
  <c r="I110" i="4"/>
  <c r="J110" i="4" s="1"/>
  <c r="H109" i="4"/>
  <c r="I108" i="4"/>
  <c r="J108" i="4" s="1"/>
  <c r="H107" i="4"/>
  <c r="I106" i="4"/>
  <c r="J106" i="4" s="1"/>
  <c r="H105" i="4"/>
  <c r="I104" i="4"/>
  <c r="J104" i="4" s="1"/>
  <c r="H103" i="4"/>
  <c r="I102" i="4"/>
  <c r="J102" i="4" s="1"/>
  <c r="H101" i="4"/>
  <c r="I100" i="4"/>
  <c r="J100" i="4" s="1"/>
  <c r="H99" i="4"/>
  <c r="I98" i="4"/>
  <c r="J98" i="4" s="1"/>
  <c r="H97" i="4"/>
  <c r="I96" i="4"/>
  <c r="J96" i="4" s="1"/>
  <c r="H95" i="4"/>
  <c r="I94" i="4"/>
  <c r="J94" i="4" s="1"/>
  <c r="H93" i="4"/>
  <c r="I92" i="4"/>
  <c r="J92" i="4" s="1"/>
  <c r="H91" i="4"/>
  <c r="I90" i="4"/>
  <c r="J90" i="4" s="1"/>
  <c r="H89" i="4"/>
  <c r="I88" i="4"/>
  <c r="J88" i="4" s="1"/>
  <c r="H87" i="4"/>
  <c r="I86" i="4"/>
  <c r="J86" i="4" s="1"/>
  <c r="H85" i="4"/>
  <c r="I84" i="4"/>
  <c r="J84" i="4" s="1"/>
  <c r="H83" i="4"/>
  <c r="I82" i="4"/>
  <c r="J82" i="4" s="1"/>
  <c r="H81" i="4"/>
  <c r="I80" i="4"/>
  <c r="J80" i="4" s="1"/>
  <c r="H79" i="4"/>
  <c r="I78" i="4"/>
  <c r="J78" i="4" s="1"/>
  <c r="H77" i="4"/>
  <c r="I76" i="4"/>
  <c r="J76" i="4" s="1"/>
  <c r="H75" i="4"/>
  <c r="I74" i="4"/>
  <c r="J74" i="4" s="1"/>
  <c r="H73" i="4"/>
  <c r="I72" i="4"/>
  <c r="J72" i="4" s="1"/>
  <c r="H71" i="4"/>
  <c r="I70" i="4"/>
  <c r="J70" i="4" s="1"/>
  <c r="H69" i="4"/>
  <c r="I68" i="4"/>
  <c r="J68" i="4" s="1"/>
  <c r="H67" i="4"/>
  <c r="I66" i="4"/>
  <c r="J66" i="4" s="1"/>
  <c r="H65" i="4"/>
  <c r="I64" i="4"/>
  <c r="J64" i="4" s="1"/>
  <c r="H63" i="4"/>
  <c r="I62" i="4"/>
  <c r="J62" i="4" s="1"/>
  <c r="H61" i="4"/>
  <c r="I60" i="4"/>
  <c r="J60" i="4" s="1"/>
  <c r="H59" i="4"/>
  <c r="I58" i="4"/>
  <c r="J58" i="4" s="1"/>
  <c r="H57" i="4"/>
  <c r="I56" i="4"/>
  <c r="J56" i="4" s="1"/>
  <c r="H55" i="4"/>
  <c r="I54" i="4"/>
  <c r="J54" i="4" s="1"/>
  <c r="H53" i="4"/>
  <c r="I52" i="4"/>
  <c r="J52" i="4" s="1"/>
  <c r="H51" i="4"/>
  <c r="I50" i="4"/>
  <c r="J50" i="4" s="1"/>
  <c r="H49" i="4"/>
  <c r="I48" i="4"/>
  <c r="J48" i="4" s="1"/>
  <c r="H47" i="4"/>
  <c r="I47" i="4"/>
  <c r="J47" i="4" s="1"/>
  <c r="H45" i="4"/>
  <c r="I45" i="4"/>
  <c r="J45" i="4" s="1"/>
  <c r="H43" i="4"/>
  <c r="I43" i="4"/>
  <c r="J43" i="4" s="1"/>
  <c r="H41" i="4"/>
  <c r="I41" i="4"/>
  <c r="J41" i="4" s="1"/>
  <c r="H39" i="4"/>
  <c r="I39" i="4"/>
  <c r="J39" i="4" s="1"/>
  <c r="H37" i="4"/>
  <c r="I37" i="4"/>
  <c r="J37" i="4" s="1"/>
  <c r="H35" i="4"/>
  <c r="I35" i="4"/>
  <c r="J35" i="4" s="1"/>
  <c r="H33" i="4"/>
  <c r="I33" i="4"/>
  <c r="J33" i="4" s="1"/>
  <c r="H31" i="4"/>
  <c r="I31" i="4"/>
  <c r="J31" i="4" s="1"/>
  <c r="H29" i="4"/>
  <c r="I29" i="4"/>
  <c r="J29" i="4" s="1"/>
  <c r="H27" i="4"/>
  <c r="I27" i="4"/>
  <c r="J27" i="4" s="1"/>
  <c r="I4" i="4"/>
  <c r="J4" i="4" s="1"/>
  <c r="H4" i="4"/>
  <c r="H22" i="4"/>
  <c r="I21" i="4"/>
  <c r="J21" i="4" s="1"/>
  <c r="H20" i="4"/>
  <c r="I19" i="4"/>
  <c r="J19" i="4" s="1"/>
  <c r="H18" i="4"/>
  <c r="I17" i="4"/>
  <c r="J17" i="4" s="1"/>
  <c r="H16" i="4"/>
  <c r="I15" i="4"/>
  <c r="J15" i="4" s="1"/>
  <c r="H14" i="4"/>
  <c r="I13" i="4"/>
  <c r="J13" i="4" s="1"/>
  <c r="H12" i="4"/>
  <c r="I11" i="4"/>
  <c r="J11" i="4" s="1"/>
  <c r="H10" i="4"/>
  <c r="I9" i="4"/>
  <c r="J9" i="4" s="1"/>
  <c r="H8" i="4"/>
  <c r="I7" i="4"/>
  <c r="J7" i="4" s="1"/>
  <c r="H6" i="4"/>
  <c r="F14" i="6"/>
  <c r="D18" i="12" l="1"/>
  <c r="D19" i="12"/>
  <c r="D20" i="12"/>
  <c r="D21" i="12"/>
  <c r="D22" i="12"/>
  <c r="D23" i="12"/>
  <c r="D24" i="12"/>
  <c r="D17" i="12"/>
  <c r="D5" i="12"/>
  <c r="D6" i="12"/>
  <c r="D7" i="12"/>
  <c r="D8" i="12"/>
  <c r="D9" i="12"/>
  <c r="D4" i="12"/>
  <c r="K9" i="5"/>
  <c r="K12" i="5"/>
  <c r="K16" i="5"/>
  <c r="K17" i="5"/>
  <c r="L12" i="5"/>
  <c r="F17" i="10"/>
  <c r="F18" i="10"/>
  <c r="F19" i="10"/>
  <c r="F20" i="10"/>
  <c r="F21" i="10"/>
  <c r="F22" i="10"/>
  <c r="F23" i="10"/>
  <c r="F24" i="10"/>
  <c r="F25" i="10"/>
  <c r="F26" i="10"/>
  <c r="F27" i="10"/>
  <c r="F28" i="10"/>
  <c r="F29" i="10"/>
  <c r="F30" i="10"/>
  <c r="F4" i="10"/>
  <c r="F5" i="10"/>
  <c r="F6" i="10"/>
  <c r="F7" i="10"/>
  <c r="F8" i="10"/>
  <c r="F9" i="10"/>
  <c r="F10" i="10"/>
  <c r="F11" i="10"/>
  <c r="F12" i="10"/>
  <c r="F13" i="10"/>
  <c r="F14" i="10"/>
  <c r="F15" i="10"/>
  <c r="F16" i="10"/>
  <c r="H5" i="9"/>
  <c r="H6" i="9"/>
  <c r="H7" i="9"/>
  <c r="H8" i="9"/>
  <c r="H9" i="9"/>
  <c r="H10" i="9"/>
  <c r="H11" i="9"/>
  <c r="H12" i="9"/>
  <c r="H13" i="9"/>
  <c r="H14" i="9"/>
  <c r="H15" i="9"/>
  <c r="H16" i="9"/>
  <c r="H17" i="9"/>
  <c r="H18" i="9"/>
  <c r="H19" i="9"/>
  <c r="H4" i="9"/>
  <c r="F5" i="9"/>
  <c r="F6" i="9"/>
  <c r="F7" i="9"/>
  <c r="F8" i="9"/>
  <c r="F9" i="9"/>
  <c r="F10" i="9"/>
  <c r="F11" i="9"/>
  <c r="F12" i="9"/>
  <c r="F13" i="9"/>
  <c r="F14" i="9"/>
  <c r="F15" i="9"/>
  <c r="F16" i="9"/>
  <c r="F17" i="9"/>
  <c r="F18" i="9"/>
  <c r="F19" i="9"/>
  <c r="F4" i="9"/>
  <c r="H5" i="8"/>
  <c r="H6" i="8"/>
  <c r="H7" i="8"/>
  <c r="H8" i="8"/>
  <c r="H9" i="8"/>
  <c r="H10" i="8"/>
  <c r="H11" i="8"/>
  <c r="H12" i="8"/>
  <c r="H13" i="8"/>
  <c r="H14" i="8"/>
  <c r="H15" i="8"/>
  <c r="H16" i="8"/>
  <c r="H17" i="8"/>
  <c r="H18" i="8"/>
  <c r="H19" i="8"/>
  <c r="E253" i="4"/>
  <c r="M3" i="1"/>
  <c r="F4" i="1"/>
  <c r="M4" i="1"/>
  <c r="M5" i="1"/>
  <c r="M6" i="1"/>
  <c r="M7" i="1"/>
  <c r="M8" i="1"/>
  <c r="M9" i="1"/>
  <c r="M10" i="1"/>
  <c r="M11" i="1"/>
  <c r="M12" i="1"/>
  <c r="M13" i="1"/>
  <c r="M14" i="1"/>
  <c r="M15" i="1"/>
  <c r="M16" i="1"/>
  <c r="M17" i="1"/>
  <c r="M18" i="1"/>
  <c r="M19" i="1"/>
  <c r="M20" i="1"/>
  <c r="M21" i="1"/>
  <c r="M22" i="1"/>
  <c r="M23" i="1"/>
  <c r="M24" i="1"/>
  <c r="M25" i="1"/>
  <c r="M26" i="1"/>
  <c r="M27" i="1"/>
  <c r="M28" i="1"/>
  <c r="F5" i="8"/>
  <c r="F6" i="8"/>
  <c r="F7" i="8"/>
  <c r="F8" i="8"/>
  <c r="F9" i="8"/>
  <c r="F10" i="8"/>
  <c r="F11" i="8"/>
  <c r="F12" i="8"/>
  <c r="F13" i="8"/>
  <c r="F14" i="8"/>
  <c r="F15" i="8"/>
  <c r="F16" i="8"/>
  <c r="F17" i="8"/>
  <c r="F18" i="8"/>
  <c r="F19" i="8"/>
  <c r="F4" i="8"/>
  <c r="H4" i="8" s="1"/>
  <c r="H20" i="8" s="1"/>
  <c r="H22" i="8" s="1"/>
  <c r="F5" i="1"/>
  <c r="F6" i="1" s="1"/>
  <c r="F7" i="1"/>
  <c r="F8" i="1"/>
  <c r="F9" i="1"/>
  <c r="F10" i="1"/>
  <c r="F11" i="1"/>
  <c r="F12" i="1"/>
  <c r="F13" i="1"/>
  <c r="F14" i="1"/>
  <c r="F15" i="1"/>
  <c r="F16" i="1"/>
  <c r="F17" i="1"/>
  <c r="F18" i="1"/>
  <c r="F19" i="1"/>
  <c r="F20" i="1"/>
  <c r="F21" i="1"/>
  <c r="F22" i="1"/>
  <c r="F23" i="1"/>
  <c r="F24" i="1"/>
  <c r="F25" i="1"/>
  <c r="F26" i="1"/>
  <c r="F27" i="1"/>
  <c r="F28" i="1" s="1"/>
  <c r="E24" i="1"/>
  <c r="E14" i="1" l="1"/>
  <c r="E20" i="1"/>
  <c r="E10" i="1"/>
  <c r="E22" i="1"/>
  <c r="E18" i="1"/>
  <c r="E12" i="1"/>
  <c r="H20" i="9"/>
  <c r="H22" i="9" s="1"/>
  <c r="E28" i="1"/>
  <c r="E25" i="13"/>
  <c r="E17" i="1"/>
  <c r="E15" i="1"/>
  <c r="E11" i="1"/>
  <c r="E27" i="1"/>
  <c r="E26" i="1"/>
  <c r="E25" i="1"/>
  <c r="E23" i="1"/>
  <c r="E21" i="1"/>
  <c r="E19" i="1"/>
  <c r="E16" i="1"/>
  <c r="E13" i="1"/>
  <c r="E9" i="1"/>
  <c r="E3" i="1"/>
  <c r="J3" i="5"/>
  <c r="M1" i="13" l="1"/>
  <c r="P1" i="1"/>
  <c r="E8" i="1"/>
  <c r="E7" i="1"/>
  <c r="E6" i="1"/>
  <c r="E5" i="1"/>
  <c r="E4" i="1"/>
  <c r="M29" i="1"/>
  <c r="M31" i="1" s="1"/>
  <c r="H253" i="4" l="1"/>
  <c r="J253" i="4"/>
  <c r="E4" i="13" l="1"/>
  <c r="E5" i="13"/>
  <c r="E6" i="13"/>
  <c r="E7" i="13"/>
  <c r="E8" i="13"/>
  <c r="E9" i="13"/>
  <c r="E10" i="13"/>
  <c r="E11" i="13"/>
  <c r="E12" i="13"/>
  <c r="E13" i="13"/>
  <c r="E14" i="13"/>
  <c r="E15" i="13"/>
  <c r="E16" i="13"/>
  <c r="E17" i="13"/>
  <c r="E18" i="13"/>
  <c r="E19" i="13"/>
  <c r="E20" i="13"/>
  <c r="E21" i="13"/>
  <c r="E22" i="13"/>
  <c r="E23" i="13"/>
  <c r="E24" i="13"/>
  <c r="C25" i="12"/>
  <c r="B17" i="5" s="1"/>
  <c r="L17" i="5" s="1"/>
  <c r="B25" i="12"/>
  <c r="D25" i="12" l="1"/>
  <c r="J26" i="13"/>
  <c r="E3" i="13"/>
  <c r="C10" i="12"/>
  <c r="B16" i="5" s="1"/>
  <c r="L16" i="5" s="1"/>
  <c r="B10" i="12"/>
  <c r="C31" i="10"/>
  <c r="B15" i="5" s="1"/>
  <c r="L15" i="5" s="1"/>
  <c r="D31" i="10"/>
  <c r="C15" i="5" s="1"/>
  <c r="K15" i="5" s="1"/>
  <c r="E31" i="10"/>
  <c r="F31" i="10"/>
  <c r="B31" i="10"/>
  <c r="C20" i="9"/>
  <c r="C14" i="5"/>
  <c r="K14" i="5" s="1"/>
  <c r="C20" i="8"/>
  <c r="C13" i="5"/>
  <c r="K13" i="5" s="1"/>
  <c r="B14" i="5" l="1"/>
  <c r="L14" i="5" s="1"/>
  <c r="C22" i="9"/>
  <c r="B13" i="5"/>
  <c r="L13" i="5" s="1"/>
  <c r="C22" i="8"/>
  <c r="B9" i="5"/>
  <c r="L9" i="5" s="1"/>
  <c r="J28" i="13"/>
  <c r="D10" i="12"/>
  <c r="I26" i="13"/>
  <c r="I28" i="13" s="1"/>
  <c r="A24" i="5"/>
  <c r="E18" i="5" l="1"/>
  <c r="E9" i="14" s="1"/>
  <c r="E12" i="14" s="1"/>
  <c r="E13" i="14" s="1"/>
  <c r="F18" i="5"/>
  <c r="G18" i="5"/>
  <c r="H18" i="5"/>
  <c r="I18" i="5"/>
  <c r="J18" i="5"/>
  <c r="B11" i="5"/>
  <c r="F253" i="4"/>
  <c r="B10" i="5"/>
  <c r="L10" i="5" s="1"/>
  <c r="J29" i="1"/>
  <c r="K29" i="1"/>
  <c r="C8" i="5"/>
  <c r="K8" i="5" s="1"/>
  <c r="B8" i="5" l="1"/>
  <c r="L8" i="5" s="1"/>
  <c r="J31" i="1"/>
  <c r="L11" i="5"/>
  <c r="C11" i="5"/>
  <c r="K11" i="5" s="1"/>
  <c r="N29" i="1"/>
  <c r="N31" i="1" s="1"/>
  <c r="E255" i="4"/>
  <c r="D10" i="5"/>
  <c r="C10" i="5"/>
  <c r="K10" i="5" s="1"/>
  <c r="J255" i="4" l="1"/>
  <c r="D18" i="5"/>
  <c r="B18" i="5"/>
  <c r="K18" i="5"/>
  <c r="C18" i="5"/>
  <c r="H255" i="4"/>
  <c r="C20" i="5" l="1"/>
  <c r="C23" i="5"/>
  <c r="C25" i="5" s="1"/>
  <c r="L18" i="5"/>
</calcChain>
</file>

<file path=xl/comments1.xml><?xml version="1.0" encoding="utf-8"?>
<comments xmlns="http://schemas.openxmlformats.org/spreadsheetml/2006/main">
  <authors>
    <author>Autor</author>
  </authors>
  <commentList>
    <comment ref="F14" authorId="0" shapeId="0">
      <text>
        <r>
          <rPr>
            <sz val="9"/>
            <color indexed="81"/>
            <rFont val="Tahoma"/>
            <family val="2"/>
          </rPr>
          <t xml:space="preserve">bitte nicht überschreiben - errechnet sich automatisch
</t>
        </r>
      </text>
    </comment>
    <comment ref="I14" authorId="0" shapeId="0">
      <text>
        <r>
          <rPr>
            <sz val="9"/>
            <color indexed="81"/>
            <rFont val="Tahoma"/>
            <family val="2"/>
          </rPr>
          <t>bitte nicht überschreiben - errechnet sich automatisch</t>
        </r>
      </text>
    </comment>
  </commentList>
</comments>
</file>

<file path=xl/comments2.xml><?xml version="1.0" encoding="utf-8"?>
<comments xmlns="http://schemas.openxmlformats.org/spreadsheetml/2006/main">
  <authors>
    <author>Autor</author>
  </authors>
  <commentList>
    <comment ref="F7" authorId="0" shapeId="0">
      <text>
        <r>
          <rPr>
            <sz val="9"/>
            <color indexed="81"/>
            <rFont val="Tahoma"/>
            <family val="2"/>
          </rPr>
          <t xml:space="preserve">Fördergeber ist einzutragen / überschreiben
</t>
        </r>
      </text>
    </comment>
    <comment ref="C24" authorId="0" shapeId="0">
      <text>
        <r>
          <rPr>
            <sz val="9"/>
            <color indexed="81"/>
            <rFont val="Tahoma"/>
            <family val="2"/>
          </rPr>
          <t>alle Teilbeträge anführen</t>
        </r>
      </text>
    </comment>
  </commentList>
</comments>
</file>

<file path=xl/comments3.xml><?xml version="1.0" encoding="utf-8"?>
<comments xmlns="http://schemas.openxmlformats.org/spreadsheetml/2006/main">
  <authors>
    <author>Autor</author>
  </authors>
  <commentList>
    <comment ref="H1" authorId="0" shapeId="0">
      <text>
        <r>
          <rPr>
            <sz val="9"/>
            <color indexed="81"/>
            <rFont val="Tahoma"/>
            <family val="2"/>
          </rPr>
          <t xml:space="preserve">bitte die wöchentliche Normalarbeitszeit für Vollzeitbeschäftigte lt. KV eintragen
</t>
        </r>
      </text>
    </comment>
    <comment ref="P1" authorId="0" shapeId="0">
      <text>
        <r>
          <rPr>
            <sz val="9"/>
            <color indexed="81"/>
            <rFont val="Tahoma"/>
            <family val="2"/>
          </rPr>
          <t xml:space="preserve">Berechnung der Förder-monate. Wird für die Er-rechnung der Vollzeit-AP in Spalt I benötigt
</t>
        </r>
      </text>
    </comment>
    <comment ref="B2" authorId="0" shapeId="0">
      <text>
        <r>
          <rPr>
            <sz val="9"/>
            <color indexed="81"/>
            <rFont val="Tahoma"/>
            <family val="2"/>
          </rPr>
          <t xml:space="preserve">bitte zwischen SV-Nr. und Geburtsdatum einen Bindestrich setzten z.B.:
1256-220541
</t>
        </r>
      </text>
    </comment>
    <comment ref="F2" authorId="0" shapeId="0">
      <text>
        <r>
          <rPr>
            <sz val="9"/>
            <color indexed="81"/>
            <rFont val="Tahoma"/>
            <family val="2"/>
          </rPr>
          <t>Bitte in Zeile 3 die NAZ einge-ben. Diese wird in weiterer Folge automatisch über-nommen, kann aber über-schrieben werden.</t>
        </r>
      </text>
    </comment>
    <comment ref="G2" authorId="0" shapeId="0">
      <text>
        <r>
          <rPr>
            <sz val="9"/>
            <color indexed="81"/>
            <rFont val="Tahoma"/>
            <family val="2"/>
          </rPr>
          <t xml:space="preserve">Gesamtbeschäftigungsausmaß beim Dienstgeber
</t>
        </r>
      </text>
    </comment>
    <comment ref="H2" authorId="0" shapeId="0">
      <text>
        <r>
          <rPr>
            <sz val="9"/>
            <color indexed="81"/>
            <rFont val="Tahoma"/>
            <family val="2"/>
          </rPr>
          <t xml:space="preserve">Std. / Woche im gegenständlichen Projekt
</t>
        </r>
      </text>
    </comment>
    <comment ref="I2" authorId="0" shapeId="0">
      <text>
        <r>
          <rPr>
            <sz val="9"/>
            <color indexed="81"/>
            <rFont val="Tahoma"/>
            <family val="2"/>
          </rPr>
          <t xml:space="preserve">Berechnung der Vollzeitarbeitsplätze erfolgt automatisch, bitte in Spalte F  die NAZ eintragen
</t>
        </r>
      </text>
    </comment>
    <comment ref="J2" authorId="0" shapeId="0">
      <text>
        <r>
          <rPr>
            <sz val="9"/>
            <color indexed="81"/>
            <rFont val="Tahoma"/>
            <family val="2"/>
          </rPr>
          <t xml:space="preserve">lt. Jahreslohnkonto - diese Summe darf nur das Projekt betreffen
</t>
        </r>
      </text>
    </comment>
    <comment ref="K2" authorId="0" shapeId="0">
      <text>
        <r>
          <rPr>
            <sz val="9"/>
            <color indexed="81"/>
            <rFont val="Tahoma"/>
            <family val="2"/>
          </rPr>
          <t>fiktiv erstelltes Jahreslohnkonto - muss erstellt werden, sofern DG-Gesamtkosten vom AMS nicht förderbare Kosten enthalten.
Beinhaltet das Jahreslohnkonto nicht verrechenbare Std. (z.B. Person ist bei mehreren Teilprojekten beschäftigt) - Formel (übernommene Summe) bitte überschreiben!</t>
        </r>
      </text>
    </comment>
    <comment ref="L2" authorId="0" shapeId="0">
      <text>
        <r>
          <rPr>
            <sz val="9"/>
            <color indexed="81"/>
            <rFont val="Tahoma"/>
            <family val="2"/>
          </rPr>
          <t>entsprechend der Förderungs-verein-barung.</t>
        </r>
      </text>
    </comment>
    <comment ref="M2" authorId="0" shapeId="0">
      <text>
        <r>
          <rPr>
            <sz val="9"/>
            <color indexed="81"/>
            <rFont val="Tahoma"/>
            <family val="2"/>
          </rPr>
          <t>Basis DG-Gesamtkosten vom AMS anerkannt</t>
        </r>
        <r>
          <rPr>
            <sz val="9"/>
            <color indexed="81"/>
            <rFont val="Tahoma"/>
            <family val="2"/>
          </rPr>
          <t xml:space="preserve">
</t>
        </r>
      </text>
    </comment>
    <comment ref="R2" authorId="0" shapeId="0">
      <text>
        <r>
          <rPr>
            <sz val="9"/>
            <color indexed="81"/>
            <rFont val="Tahoma"/>
            <family val="2"/>
          </rPr>
          <t xml:space="preserve">lt. Jahreslohnkonto (Brutto inkl. Sonderzahlungen, abzüglich Diäten, Fahrtkosten, Urlaubsentschädigungen) - diese Summe darf nur das Projekt betreffen (gegebenenfalls die Summe dividiert durch Zelle G mal H rechnen) </t>
        </r>
      </text>
    </comment>
  </commentList>
</comments>
</file>

<file path=xl/comments4.xml><?xml version="1.0" encoding="utf-8"?>
<comments xmlns="http://schemas.openxmlformats.org/spreadsheetml/2006/main">
  <authors>
    <author>Autor</author>
  </authors>
  <commentList>
    <comment ref="A1" authorId="0" shapeId="0">
      <text>
        <r>
          <rPr>
            <sz val="9"/>
            <color indexed="81"/>
            <rFont val="Tahoma"/>
            <family val="2"/>
          </rPr>
          <t>Personen die im Projekt ohne AMS-Förderung beschäftigt sind und nicht unter Schlüsselkräfte erfasst sind</t>
        </r>
      </text>
    </comment>
    <comment ref="M1" authorId="0" shapeId="0">
      <text>
        <r>
          <rPr>
            <sz val="9"/>
            <color indexed="81"/>
            <rFont val="Tahoma"/>
            <family val="2"/>
          </rPr>
          <t xml:space="preserve">Berechnung der Förder-monate. Wird für die Er-rechnung der Vollzeit-AP in Spalt I benötigt
</t>
        </r>
      </text>
    </comment>
    <comment ref="B2" authorId="0" shapeId="0">
      <text>
        <r>
          <rPr>
            <sz val="9"/>
            <color indexed="81"/>
            <rFont val="Tahoma"/>
            <family val="2"/>
          </rPr>
          <t xml:space="preserve">bitte zwischen SV-Nr. und Geburtsdatum einen Bindestrich setzten z.B.:
1256-220541
</t>
        </r>
      </text>
    </comment>
    <comment ref="F2" authorId="0" shapeId="0">
      <text>
        <r>
          <rPr>
            <sz val="9"/>
            <color indexed="81"/>
            <rFont val="Tahoma"/>
            <family val="2"/>
          </rPr>
          <t xml:space="preserve">Bitte in Zelle F3 die NAZ eingeben. Diese wird in den folgenden Zeilen automatisch vorgeschlagen, kann aber überschrieben werden.
</t>
        </r>
      </text>
    </comment>
    <comment ref="G2" authorId="0" shapeId="0">
      <text>
        <r>
          <rPr>
            <sz val="9"/>
            <color indexed="81"/>
            <rFont val="Tahoma"/>
            <family val="2"/>
          </rPr>
          <t xml:space="preserve">Gesamtbeschäftigungs-ausmaß beim Dienstgeber
</t>
        </r>
      </text>
    </comment>
    <comment ref="H2" authorId="0" shapeId="0">
      <text>
        <r>
          <rPr>
            <sz val="9"/>
            <color indexed="81"/>
            <rFont val="Tahoma"/>
            <family val="2"/>
          </rPr>
          <t xml:space="preserve">Std. / Woche im gegenständlichen Projekt
</t>
        </r>
      </text>
    </comment>
    <comment ref="I2" authorId="0" shapeId="0">
      <text>
        <r>
          <rPr>
            <sz val="9"/>
            <color indexed="81"/>
            <rFont val="Tahoma"/>
            <family val="2"/>
          </rPr>
          <t xml:space="preserve">Berechnung der Vollzeitarbeitsplätze erfolgt automatisch.
</t>
        </r>
      </text>
    </comment>
    <comment ref="J2" authorId="0" shapeId="0">
      <text>
        <r>
          <rPr>
            <sz val="9"/>
            <color indexed="81"/>
            <rFont val="Tahoma"/>
            <family val="2"/>
          </rPr>
          <t>lt. Jahreslohnkonto
Diese Summe darf nur das Projekt betreffen.</t>
        </r>
      </text>
    </comment>
    <comment ref="F3" authorId="0" shapeId="0">
      <text>
        <r>
          <rPr>
            <sz val="9"/>
            <color indexed="81"/>
            <rFont val="Tahoma"/>
            <family val="2"/>
          </rPr>
          <t xml:space="preserve">bitte die wöchentliche Normalarbeitszeit für Vollzeitbeschäftigte lt. KV eintragen
</t>
        </r>
      </text>
    </comment>
  </commentList>
</comments>
</file>

<file path=xl/comments5.xml><?xml version="1.0" encoding="utf-8"?>
<comments xmlns="http://schemas.openxmlformats.org/spreadsheetml/2006/main">
  <authors>
    <author>Autor</author>
  </authors>
  <commentList>
    <comment ref="A2" authorId="0" shapeId="0">
      <text>
        <r>
          <rPr>
            <sz val="9"/>
            <color indexed="81"/>
            <rFont val="Tahoma"/>
            <family val="2"/>
          </rPr>
          <t xml:space="preserve">Bitte nicht benötigte Zeilen nach Ausfüllen der Liste ausblenden.
</t>
        </r>
      </text>
    </comment>
    <comment ref="B2" authorId="0" shapeId="0">
      <text>
        <r>
          <rPr>
            <sz val="9"/>
            <color indexed="81"/>
            <rFont val="Tahoma"/>
            <family val="2"/>
          </rPr>
          <t xml:space="preserve">bitte zwischen SV-Nr. und Geburtsdatum einen Bindestrich setzten z.B.:
1256-220541
</t>
        </r>
      </text>
    </comment>
    <comment ref="E2" authorId="0" shapeId="0">
      <text>
        <r>
          <rPr>
            <sz val="9"/>
            <color indexed="81"/>
            <rFont val="Tahoma"/>
            <family val="2"/>
          </rPr>
          <t xml:space="preserve">lt. Jahreslohnkonto
</t>
        </r>
      </text>
    </comment>
    <comment ref="F2" authorId="0" shapeId="0">
      <text>
        <r>
          <rPr>
            <sz val="9"/>
            <color indexed="81"/>
            <rFont val="Tahoma"/>
            <family val="2"/>
          </rPr>
          <t>fiktiv erstelltes Jahreslohnkonto - muss erstellt werden, sofern DG-Gesamtkosten vom AMS nicht förderbare Kosten enthalten bzw. das Jahreslohnkonto nicht verrechenbare Std. beinhaltet (z.B. Person ist länger beschäftigt und wird nicht mehr vom AMS finanziert oder ein zusätzlicher Fördergeber übernimmt einen Kostenanteil) - Formel (übernommene Summe) bei Änderung bitte überschreiben!</t>
        </r>
      </text>
    </comment>
    <comment ref="G2" authorId="0" shapeId="0">
      <text>
        <r>
          <rPr>
            <sz val="9"/>
            <color indexed="81"/>
            <rFont val="Tahoma"/>
            <family val="2"/>
          </rPr>
          <t xml:space="preserve">entsprechend der Förderungsverein-barung. Wird mit 66,7% automatisch vorgeschlagen, kann jedoch über-schrieben werden.
</t>
        </r>
      </text>
    </comment>
    <comment ref="H2" authorId="0" shapeId="0">
      <text>
        <r>
          <rPr>
            <sz val="9"/>
            <color indexed="81"/>
            <rFont val="Tahoma"/>
            <family val="2"/>
          </rPr>
          <t xml:space="preserve">Dieser Wert errechnet sich automatisch.
</t>
        </r>
      </text>
    </comment>
    <comment ref="I2" authorId="0" shapeId="0">
      <text>
        <r>
          <rPr>
            <sz val="9"/>
            <color indexed="81"/>
            <rFont val="Tahoma"/>
            <family val="2"/>
          </rPr>
          <t xml:space="preserve">Entsprechend der Förderungsverein-barung. Wird automatisch als Differnz zur AMS Förderquote vorgeschlagen, kann aber überschrieben werden.
</t>
        </r>
      </text>
    </comment>
    <comment ref="J2" authorId="0" shapeId="0">
      <text>
        <r>
          <rPr>
            <sz val="9"/>
            <color indexed="81"/>
            <rFont val="Tahoma"/>
            <family val="2"/>
          </rPr>
          <t xml:space="preserve">Dieser Wert errechnet sich automatisch.
</t>
        </r>
      </text>
    </comment>
    <comment ref="L2" authorId="0" shapeId="0">
      <text>
        <r>
          <rPr>
            <sz val="9"/>
            <color indexed="81"/>
            <rFont val="Tahoma"/>
            <family val="2"/>
          </rPr>
          <t xml:space="preserve">lt. Jahreslohnkonto (Brutto inkl. Sonderzahlungen, abzüglich Diäten, Fahrtkosten und Urlaubsentschädigungen) - diese Summe darf nur das Projekt betreffen
</t>
        </r>
      </text>
    </comment>
  </commentList>
</comments>
</file>

<file path=xl/comments6.xml><?xml version="1.0" encoding="utf-8"?>
<comments xmlns="http://schemas.openxmlformats.org/spreadsheetml/2006/main">
  <authors>
    <author>Autor</author>
  </authors>
  <commentList>
    <comment ref="D3" authorId="0" shapeId="0">
      <text>
        <r>
          <rPr>
            <b/>
            <sz val="9"/>
            <color indexed="81"/>
            <rFont val="Tahoma"/>
            <family val="2"/>
          </rPr>
          <t>Autor:</t>
        </r>
        <r>
          <rPr>
            <sz val="9"/>
            <color indexed="81"/>
            <rFont val="Tahoma"/>
            <family val="2"/>
          </rPr>
          <t xml:space="preserve">
diese Beträge sind in den jeweiligen Gesamtkosten bei den TAK bereits enthalten - dient nur als Ansuchen bzw. Info</t>
        </r>
      </text>
    </comment>
  </commentList>
</comments>
</file>

<file path=xl/comments7.xml><?xml version="1.0" encoding="utf-8"?>
<comments xmlns="http://schemas.openxmlformats.org/spreadsheetml/2006/main">
  <authors>
    <author>Autor</author>
  </authors>
  <commentList>
    <comment ref="B5" authorId="0" shapeId="0">
      <text>
        <r>
          <rPr>
            <sz val="9"/>
            <color indexed="81"/>
            <rFont val="Tahoma"/>
            <family val="2"/>
          </rPr>
          <t>Wenn KEINE Mitgliedschaft bei einem anerkannten Dachverband besteht, bitte die Summe löschen!</t>
        </r>
      </text>
    </comment>
    <comment ref="B6" authorId="0" shapeId="0">
      <text>
        <r>
          <rPr>
            <sz val="9"/>
            <color indexed="81"/>
            <rFont val="Tahoma"/>
            <family val="2"/>
          </rPr>
          <t>Wenn KEINE Mitgliedschaft bei einem anerkannten Dachverband besteht, bitte die Summe löschen!</t>
        </r>
      </text>
    </comment>
  </commentList>
</comments>
</file>

<file path=xl/comments8.xml><?xml version="1.0" encoding="utf-8"?>
<comments xmlns="http://schemas.openxmlformats.org/spreadsheetml/2006/main">
  <authors>
    <author>Autor</author>
  </authors>
  <commentList>
    <comment ref="D3" authorId="0" shapeId="0">
      <text>
        <r>
          <rPr>
            <sz val="9"/>
            <color indexed="81"/>
            <rFont val="Tahoma"/>
            <family val="2"/>
          </rPr>
          <t xml:space="preserve">Anzahl der in dieser Schulung teilnehmenden Personen
</t>
        </r>
      </text>
    </comment>
    <comment ref="E3" authorId="0" shapeId="0">
      <text>
        <r>
          <rPr>
            <sz val="9"/>
            <color indexed="81"/>
            <rFont val="Tahoma"/>
            <family val="2"/>
          </rPr>
          <t xml:space="preserve">Anzahl der an der Schulung teilnehmenden Schlüselkräfte (wenn an der Schulungsmaßnahme "Projektfremde" Personen teilnehmen, darf nur der aliquote Anteil für die dem Projekt zughörigen SK in Rechnung gestellt werden.
</t>
        </r>
      </text>
    </comment>
    <comment ref="F3" authorId="0" shapeId="0">
      <text>
        <r>
          <rPr>
            <sz val="9"/>
            <color indexed="81"/>
            <rFont val="Tahoma"/>
            <family val="2"/>
          </rPr>
          <t>Anteil der Kosten für TN-SK</t>
        </r>
        <r>
          <rPr>
            <sz val="9"/>
            <color indexed="81"/>
            <rFont val="Tahoma"/>
            <family val="2"/>
          </rPr>
          <t xml:space="preserve">
</t>
        </r>
      </text>
    </comment>
  </commentList>
</comments>
</file>

<file path=xl/comments9.xml><?xml version="1.0" encoding="utf-8"?>
<comments xmlns="http://schemas.openxmlformats.org/spreadsheetml/2006/main">
  <authors>
    <author>Autor</author>
  </authors>
  <commentList>
    <comment ref="D3" authorId="0" shapeId="0">
      <text>
        <r>
          <rPr>
            <sz val="9"/>
            <color indexed="81"/>
            <rFont val="Tahoma"/>
            <family val="2"/>
          </rPr>
          <t xml:space="preserve">Anzahl der in dieser Schulung teilnehmenden Personen
</t>
        </r>
      </text>
    </comment>
    <comment ref="E3" authorId="0" shapeId="0">
      <text>
        <r>
          <rPr>
            <sz val="9"/>
            <color indexed="81"/>
            <rFont val="Tahoma"/>
            <family val="2"/>
          </rPr>
          <t xml:space="preserve">Wenn an der Schulungsmaßnahme "Projekt-fremde" Personen teilnehmen, darf nur der aliquote Anteil für die dem Projekt zughörigen TAK in Rechnung gestellt werden.
</t>
        </r>
      </text>
    </comment>
    <comment ref="F3" authorId="0" shapeId="0">
      <text>
        <r>
          <rPr>
            <sz val="9"/>
            <color indexed="81"/>
            <rFont val="Tahoma"/>
            <family val="2"/>
          </rPr>
          <t xml:space="preserve">Kosten für TN-TAK </t>
        </r>
      </text>
    </comment>
  </commentList>
</comments>
</file>

<file path=xl/sharedStrings.xml><?xml version="1.0" encoding="utf-8"?>
<sst xmlns="http://schemas.openxmlformats.org/spreadsheetml/2006/main" count="222" uniqueCount="160">
  <si>
    <t>Familien-, Vorname</t>
  </si>
  <si>
    <t>SV-Nr.</t>
  </si>
  <si>
    <t>Förderdauer</t>
  </si>
  <si>
    <t>von</t>
  </si>
  <si>
    <t>bis</t>
  </si>
  <si>
    <t>VZ-AP</t>
  </si>
  <si>
    <t>DG-Gesamtkosten</t>
  </si>
  <si>
    <t>DG-Gesamtkosten fiktiv (vom AMS anerkannt)</t>
  </si>
  <si>
    <t>AMS-Förderung</t>
  </si>
  <si>
    <t>Transitarbeitskräfte (TAK)</t>
  </si>
  <si>
    <t>Schlüsselkräfte (SK)</t>
  </si>
  <si>
    <t>Gesamt</t>
  </si>
  <si>
    <t>Differenz</t>
  </si>
  <si>
    <t>Landes-förderung</t>
  </si>
  <si>
    <t>Anmerkungen:</t>
  </si>
  <si>
    <t>Projekt:</t>
  </si>
  <si>
    <t>Projekt-Nummer:</t>
  </si>
  <si>
    <t>Förderungszeitraum:</t>
  </si>
  <si>
    <t>Adresse:</t>
  </si>
  <si>
    <t>Kontaktperson für die Endabrechnung:</t>
  </si>
  <si>
    <t>Der Fördernehmer ist vorsteuerabzugsberechtigt:</t>
  </si>
  <si>
    <t>Folgende Unterlagen sind der Endabrechnung beizulegen:</t>
  </si>
  <si>
    <t>Unbedenklichkeitsbestätigung GKK</t>
  </si>
  <si>
    <t>Unbedenklichkeitsbestätigung Finanzamt</t>
  </si>
  <si>
    <t>Unbedenklichkeitsbestätigung Stadt / Gemeinde … (sofern Kommunalsteuerpflicht besteht)</t>
  </si>
  <si>
    <t>Kostenstellen-Jahresauswertung</t>
  </si>
  <si>
    <t>Kostennachweise für Sach- und Schulungskosten, sofern Positionen vom AMS gefördert werden</t>
  </si>
  <si>
    <t>Jahresbericht / Endbericht inkl. aller Anhänge wurde bereits übermittelt oder liegt bei</t>
  </si>
  <si>
    <t>Std. / Woche gesamt</t>
  </si>
  <si>
    <t>Std./ Woche im Projekt</t>
  </si>
  <si>
    <t>Förderzeitraum:</t>
  </si>
  <si>
    <t>Dachverbandsabgabe</t>
  </si>
  <si>
    <t>Schulungskosten SK</t>
  </si>
  <si>
    <t>Schulungskosten TAK</t>
  </si>
  <si>
    <t>Sachaufwand</t>
  </si>
  <si>
    <t>Materialaufwand</t>
  </si>
  <si>
    <t>Investitionen</t>
  </si>
  <si>
    <t>Kostenpositionen</t>
  </si>
  <si>
    <t>Land Stmk.</t>
  </si>
  <si>
    <t>Gemeinde</t>
  </si>
  <si>
    <t>Erlöse</t>
  </si>
  <si>
    <t>öffentl., gemeinn. Auftraggeber</t>
  </si>
  <si>
    <t>private Auftraggeber (Markterlöse)</t>
  </si>
  <si>
    <t>Eigenmittel</t>
  </si>
  <si>
    <t>Gesamt:</t>
  </si>
  <si>
    <t>Anteil AMS an den Gesamtkosten:</t>
  </si>
  <si>
    <t>davon Dachverbandsabgabe: 1 %</t>
  </si>
  <si>
    <t>Berechnung der Dachverbandsabgabe:</t>
  </si>
  <si>
    <t>AMS-Förderung EA</t>
  </si>
  <si>
    <t>Restzahlung AMS</t>
  </si>
  <si>
    <t>Fördergeber</t>
  </si>
  <si>
    <t>Gesamtkosten
Projekt</t>
  </si>
  <si>
    <t>Schulungskosten - Schlüsselkräfte</t>
  </si>
  <si>
    <t>Kursname</t>
  </si>
  <si>
    <t>TN gesamt</t>
  </si>
  <si>
    <t>TN  SK</t>
  </si>
  <si>
    <t>förderbare Kosten</t>
  </si>
  <si>
    <t>Fördersumme</t>
  </si>
  <si>
    <t>Kosten der Schulung</t>
  </si>
  <si>
    <t>Name(n) der SK</t>
  </si>
  <si>
    <t>Förderquote in %</t>
  </si>
  <si>
    <t>Schulungskosten - Transitarbeitskräfte</t>
  </si>
  <si>
    <t>Name(n) der TAK</t>
  </si>
  <si>
    <t>Lehrmaterial</t>
  </si>
  <si>
    <t>Fachliteratur</t>
  </si>
  <si>
    <t>Honorarkräfte, Supervision</t>
  </si>
  <si>
    <t>Reinigungsaufwand</t>
  </si>
  <si>
    <t>Leasingkosten</t>
  </si>
  <si>
    <t>KFZ-Betriebsaufwand</t>
  </si>
  <si>
    <t>Transportaufwand</t>
  </si>
  <si>
    <t>Werbung, Öffentlichkeitsarbeit</t>
  </si>
  <si>
    <t>Zeitschriften u. sonst. Medien</t>
  </si>
  <si>
    <t>Abschreibungen</t>
  </si>
  <si>
    <t>Geringwertige Wirtschaftsgüter</t>
  </si>
  <si>
    <t>Betriebsversicherungen</t>
  </si>
  <si>
    <t>Steuerberatungsaufwand</t>
  </si>
  <si>
    <t>Rechts- und Beratungsaufwand</t>
  </si>
  <si>
    <t>Gebühren/Abgaben, Radio/Fernsehen</t>
  </si>
  <si>
    <t>Kosten Qualitätsmanagementsystem</t>
  </si>
  <si>
    <t>Spesen des Geldverkehrs</t>
  </si>
  <si>
    <t>Fremdfinanzierungsaufwand</t>
  </si>
  <si>
    <t>sonstiger Aufwand (inkl. Arbeitskl.)</t>
  </si>
  <si>
    <t>tatsächliche Kosten</t>
  </si>
  <si>
    <t>Fahrtkosten TAK</t>
  </si>
  <si>
    <t>Investition</t>
  </si>
  <si>
    <t>Anmerkungen</t>
  </si>
  <si>
    <t>Instandhaltungsaufwand</t>
  </si>
  <si>
    <t>Wareneinsatz (Handelswarenverbrauch)</t>
  </si>
  <si>
    <t>Feritg- und Einbauteile</t>
  </si>
  <si>
    <t>Rohstoffe</t>
  </si>
  <si>
    <t>Hilfs- und Betriebsstoffe</t>
  </si>
  <si>
    <t>Verpackungsmaterial</t>
  </si>
  <si>
    <t>Sonstiges</t>
  </si>
  <si>
    <t>Abfertigung alt</t>
  </si>
  <si>
    <t>Förder-monate gesamt</t>
  </si>
  <si>
    <t>VZ-AP geförd.</t>
  </si>
  <si>
    <t>Förder-quote AMS</t>
  </si>
  <si>
    <t>Förder-quote Land</t>
  </si>
  <si>
    <t>Gesamt / Durchschnittliche Förderquote AMS und Land</t>
  </si>
  <si>
    <t>Grundsätzliches zur Endabrechnung:</t>
  </si>
  <si>
    <t>andere(r) Fördergeber</t>
  </si>
  <si>
    <t>EDV-Kosten</t>
  </si>
  <si>
    <t>Büromaterial</t>
  </si>
  <si>
    <t>Miete/Pacht inkl. BK</t>
  </si>
  <si>
    <t>Porti, Telefon, Internetgebühr</t>
  </si>
  <si>
    <t>DG-Gesamt-kosten</t>
  </si>
  <si>
    <t>DG-Gesamt-kosten fiktiv (vom AMS anerkannt)</t>
  </si>
  <si>
    <t>Endabrechnung - Gesamtübersicht</t>
  </si>
  <si>
    <t>Vollzeit-AP-TAP gesamt</t>
  </si>
  <si>
    <t>TN  TAK</t>
  </si>
  <si>
    <t>Zahlungsbeleg für die Dachverbandsabgabe - bei bestehender Mitgliedschaft</t>
  </si>
  <si>
    <t>Behindertenausgleichstaxe</t>
  </si>
  <si>
    <t>Kostenstellenauswertung Gewinn &amp; Verlust auf Kontenbasis</t>
  </si>
  <si>
    <t>Kursbezeichnung</t>
  </si>
  <si>
    <r>
      <t xml:space="preserve">Familien-, Vorname 
</t>
    </r>
    <r>
      <rPr>
        <i/>
        <sz val="9"/>
        <color theme="1"/>
        <rFont val="Calibri"/>
        <family val="2"/>
        <scheme val="minor"/>
      </rPr>
      <t>(Reihung der TAK alphabetisch)</t>
    </r>
  </si>
  <si>
    <t>Normal-arbeits-zeit lt. KV</t>
  </si>
  <si>
    <t>beantragte AMS-Förderung lt. EA</t>
  </si>
  <si>
    <t>Brutto gesamt
(vom AMS anerkannt)</t>
  </si>
  <si>
    <t>Gesamtbrutto Transitarbeitskräfte</t>
  </si>
  <si>
    <t>von:</t>
  </si>
  <si>
    <t>bis:</t>
  </si>
  <si>
    <t>Zugänge erreicht</t>
  </si>
  <si>
    <t>Ausschöpfungsgrad</t>
  </si>
  <si>
    <t>Frist für die Einreichung der Endabrechnung ist spätestens 6 Monate nach Ende des Förderungszeitraumes.</t>
  </si>
  <si>
    <t>Die Vorgaben der AGB Pkt. Endabrechnung in der jeweils gültigen Version (siehe homepage des AMS) sind zu berücksichtigen.</t>
  </si>
  <si>
    <t>Gesamtbrutto Schlüsselkräfte vom AMS anerkannt</t>
  </si>
  <si>
    <t>Projektnummer:</t>
  </si>
  <si>
    <t>letzte Monatsmeldung des Projektjahres - für die Endabrechnung bitte in alphabetischer Reihenfolge (wie in der Endabrechnung eingetragen)</t>
  </si>
  <si>
    <t>GBP - AMS Endabrechnung</t>
  </si>
  <si>
    <t>Kontrollsumme</t>
  </si>
  <si>
    <t>Förderungsnehmer:</t>
  </si>
  <si>
    <t>Mit der Übermittlung der Endabrechnung per eAMS ist diese rechtsgültig unterfertigt.</t>
  </si>
  <si>
    <t>Der Förderungsnehmer bestätigt mit Übermittlung per eAMS die Richtigkeit dieser Endabrechnung und erklärt hiermit ausdrücklich, dass keine Doppelförderung erfolgt. Weiters wird bestätigt, dass alle angeführten Aufwendungen nur für das abgerechnete Projekt angefallen sind und auch bezahlt wurden, und alle Erlöse, Förderungen, Subventionen oder sonstige Einkünfte erfasst sind.</t>
  </si>
  <si>
    <t>sontiges Personal (sP)</t>
  </si>
  <si>
    <r>
      <t xml:space="preserve">Bitte übermitteln Sie alle zu dieser Abrechnung gehörenden Unterlagen gemeinsam mit der Endabrechnung </t>
    </r>
    <r>
      <rPr>
        <b/>
        <i/>
        <sz val="11"/>
        <rFont val="Calibri"/>
        <family val="2"/>
        <scheme val="minor"/>
      </rPr>
      <t>ausschließlich per eAMS</t>
    </r>
    <r>
      <rPr>
        <i/>
        <sz val="11"/>
        <rFont val="Calibri"/>
        <family val="2"/>
        <scheme val="minor"/>
      </rPr>
      <t xml:space="preserve"> (inkl. ungesperrtes Excel-Format) an die Projektnummer.</t>
    </r>
  </si>
  <si>
    <r>
      <t xml:space="preserve">Das AMS behält sich vor weitere Unterlagen </t>
    </r>
    <r>
      <rPr>
        <b/>
        <i/>
        <sz val="11"/>
        <color theme="1"/>
        <rFont val="Calibri"/>
        <family val="2"/>
        <scheme val="minor"/>
      </rPr>
      <t>anzufordern</t>
    </r>
    <r>
      <rPr>
        <i/>
        <sz val="11"/>
        <color theme="1"/>
        <rFont val="Calibri"/>
        <family val="2"/>
        <scheme val="minor"/>
      </rPr>
      <t xml:space="preserve"> (wie z.B. </t>
    </r>
    <r>
      <rPr>
        <b/>
        <i/>
        <sz val="11"/>
        <color theme="1"/>
        <rFont val="Calibri"/>
        <family val="2"/>
        <scheme val="minor"/>
      </rPr>
      <t>Jahreslohnkonten</t>
    </r>
    <r>
      <rPr>
        <i/>
        <sz val="11"/>
        <color theme="1"/>
        <rFont val="Calibri"/>
        <family val="2"/>
        <scheme val="minor"/>
      </rPr>
      <t xml:space="preserve"> inkl. Detailausdruck der im Projekt beschäftigten Personen, unterteilt nach Schlüsselkräften, Initialarbeitskräften und Transitarbeitskräften</t>
    </r>
    <r>
      <rPr>
        <b/>
        <i/>
        <sz val="11"/>
        <color theme="1"/>
        <rFont val="Calibri"/>
        <family val="2"/>
        <scheme val="minor"/>
      </rPr>
      <t xml:space="preserve"> inkl. der Lohnzettel und Auszahlungsbelege</t>
    </r>
    <r>
      <rPr>
        <i/>
        <sz val="11"/>
        <color theme="1"/>
        <rFont val="Calibri"/>
        <family val="2"/>
        <scheme val="minor"/>
      </rPr>
      <t>).</t>
    </r>
  </si>
  <si>
    <t>Fahrtkosten SK</t>
  </si>
  <si>
    <t>VZ-AP TAK</t>
  </si>
  <si>
    <t>Monate</t>
  </si>
  <si>
    <t>Beitrag</t>
  </si>
  <si>
    <t>Einnahmen - Plan</t>
  </si>
  <si>
    <t>minus Einnahmen gesamt lt. EA</t>
  </si>
  <si>
    <t xml:space="preserve">Einnahmendifferenz </t>
  </si>
  <si>
    <t>Gemeindebeiträge</t>
  </si>
  <si>
    <t>* siehe Aufstellung (bitte mitschicken)</t>
  </si>
  <si>
    <t>Einnahmen gesamt lt. EA *</t>
  </si>
  <si>
    <t>minus Krankenstandstage *</t>
  </si>
  <si>
    <t>DienstnehmerIn</t>
  </si>
  <si>
    <t>Tage</t>
  </si>
  <si>
    <t>Begründung</t>
  </si>
  <si>
    <t>Höhe UEL inkl. SZ</t>
  </si>
  <si>
    <t>Urlaubsersetzleistungen - Ansuchen - Begründung</t>
  </si>
  <si>
    <t>lt. Förderungsvertrag</t>
  </si>
  <si>
    <t>AMS-Förderung lt. Förderungs-vertrag</t>
  </si>
  <si>
    <t>bewilligt lt. Förderungsvertrag</t>
  </si>
  <si>
    <t>Planwert lt. Förderungs-vertrag</t>
  </si>
  <si>
    <t>lt. Förderungs-vertrag
AMS gefördert</t>
  </si>
  <si>
    <t>Sonstiges Personal (sP)</t>
  </si>
  <si>
    <t>Vollzeitplätze lt . MM Dez. 2020 (bei Gemeinden) x Monate x 400,00</t>
  </si>
  <si>
    <t>Vollzeitplätze lt . MM Dez. 2020 (bei gemein. Einrichtungen) x Monate x 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</si>
</sst>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quot;#,##0.00&quot; Mon&quot;"/>
  </numFmts>
  <fonts count="29"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b/>
      <u/>
      <sz val="12"/>
      <color theme="5" tint="-0.249977111117893"/>
      <name val="Calibri"/>
      <family val="2"/>
      <scheme val="minor"/>
    </font>
    <font>
      <sz val="9"/>
      <color indexed="81"/>
      <name val="Tahoma"/>
      <family val="2"/>
    </font>
    <font>
      <i/>
      <sz val="11"/>
      <color theme="1"/>
      <name val="Calibri"/>
      <family val="2"/>
      <scheme val="minor"/>
    </font>
    <font>
      <sz val="16"/>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6"/>
      <color theme="1"/>
      <name val="Calibri"/>
      <family val="2"/>
      <scheme val="minor"/>
    </font>
    <font>
      <sz val="10"/>
      <name val="Arial"/>
      <family val="2"/>
    </font>
    <font>
      <sz val="10"/>
      <name val="Calibri"/>
      <family val="2"/>
      <scheme val="minor"/>
    </font>
    <font>
      <u/>
      <sz val="11"/>
      <color theme="1"/>
      <name val="Calibri"/>
      <family val="2"/>
      <scheme val="minor"/>
    </font>
    <font>
      <sz val="8"/>
      <color rgb="FF000000"/>
      <name val="Tahoma"/>
      <family val="2"/>
    </font>
    <font>
      <i/>
      <sz val="9"/>
      <color theme="1"/>
      <name val="Calibri"/>
      <family val="2"/>
      <scheme val="minor"/>
    </font>
    <font>
      <b/>
      <sz val="8"/>
      <color theme="1"/>
      <name val="Calibri"/>
      <family val="2"/>
      <scheme val="minor"/>
    </font>
    <font>
      <sz val="8"/>
      <color theme="1"/>
      <name val="Calibri"/>
      <family val="2"/>
      <scheme val="minor"/>
    </font>
    <font>
      <b/>
      <sz val="8"/>
      <name val="Times New Roman"/>
      <family val="1"/>
    </font>
    <font>
      <i/>
      <sz val="11"/>
      <name val="Calibri"/>
      <family val="2"/>
      <scheme val="minor"/>
    </font>
    <font>
      <i/>
      <sz val="8"/>
      <color rgb="FFFF0000"/>
      <name val="Calibri"/>
      <family val="2"/>
      <scheme val="minor"/>
    </font>
    <font>
      <b/>
      <i/>
      <sz val="11"/>
      <color theme="1"/>
      <name val="Calibri"/>
      <family val="2"/>
      <scheme val="minor"/>
    </font>
    <font>
      <b/>
      <i/>
      <sz val="11"/>
      <name val="Calibri"/>
      <family val="2"/>
      <scheme val="minor"/>
    </font>
    <font>
      <b/>
      <sz val="12"/>
      <name val="Calibri"/>
      <family val="2"/>
      <scheme val="minor"/>
    </font>
    <font>
      <sz val="12"/>
      <name val="Times New Roman"/>
      <family val="1"/>
    </font>
    <font>
      <sz val="12"/>
      <name val="Calibri"/>
      <family val="2"/>
      <scheme val="minor"/>
    </font>
    <font>
      <b/>
      <sz val="12"/>
      <color indexed="10"/>
      <name val="Calibri"/>
      <family val="2"/>
      <scheme val="minor"/>
    </font>
    <font>
      <b/>
      <sz val="9"/>
      <color indexed="81"/>
      <name val="Tahoma"/>
      <family val="2"/>
    </font>
  </fonts>
  <fills count="13">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 fontId="12" fillId="0" borderId="0">
      <alignment vertical="center"/>
    </xf>
  </cellStyleXfs>
  <cellXfs count="246">
    <xf numFmtId="0" fontId="0" fillId="0" borderId="0" xfId="0"/>
    <xf numFmtId="0" fontId="0" fillId="0" borderId="0" xfId="0" applyAlignment="1">
      <alignment vertical="center" wrapText="1"/>
    </xf>
    <xf numFmtId="0" fontId="2" fillId="0" borderId="0" xfId="0" applyFont="1" applyAlignment="1">
      <alignment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0" xfId="0" applyBorder="1" applyAlignment="1">
      <alignment vertical="center" wrapText="1"/>
    </xf>
    <xf numFmtId="0" fontId="1" fillId="0" borderId="0" xfId="0" applyFont="1" applyAlignment="1">
      <alignment vertical="center" wrapText="1"/>
    </xf>
    <xf numFmtId="4" fontId="0" fillId="0" borderId="1" xfId="0" applyNumberFormat="1" applyBorder="1" applyAlignment="1">
      <alignment vertical="center" wrapText="1"/>
    </xf>
    <xf numFmtId="0" fontId="0" fillId="0" borderId="0" xfId="0" applyBorder="1" applyAlignment="1">
      <alignment horizontal="center" vertical="center" wrapText="1"/>
    </xf>
    <xf numFmtId="4" fontId="2" fillId="0" borderId="1" xfId="0" applyNumberFormat="1" applyFont="1" applyBorder="1" applyAlignment="1">
      <alignment vertical="center" wrapText="1"/>
    </xf>
    <xf numFmtId="4" fontId="0" fillId="0" borderId="0" xfId="0" applyNumberFormat="1" applyAlignment="1">
      <alignment vertical="center" wrapText="1"/>
    </xf>
    <xf numFmtId="4" fontId="2" fillId="0" borderId="0" xfId="0" applyNumberFormat="1" applyFont="1" applyAlignment="1">
      <alignment vertical="center" wrapText="1"/>
    </xf>
    <xf numFmtId="0" fontId="0" fillId="0" borderId="5" xfId="0" applyBorder="1" applyAlignment="1">
      <alignment vertical="center" wrapText="1"/>
    </xf>
    <xf numFmtId="0" fontId="3" fillId="0" borderId="0" xfId="0" applyFont="1" applyAlignment="1">
      <alignment vertical="center" wrapText="1"/>
    </xf>
    <xf numFmtId="0" fontId="0" fillId="0" borderId="0" xfId="0" applyAlignment="1">
      <alignment vertical="center"/>
    </xf>
    <xf numFmtId="0" fontId="0" fillId="0" borderId="1" xfId="0" applyBorder="1" applyAlignment="1">
      <alignment vertical="center"/>
    </xf>
    <xf numFmtId="0" fontId="0" fillId="0" borderId="0" xfId="0" applyBorder="1" applyAlignment="1">
      <alignment vertical="center"/>
    </xf>
    <xf numFmtId="4" fontId="0" fillId="0" borderId="0" xfId="0" applyNumberFormat="1" applyBorder="1" applyAlignment="1">
      <alignment vertical="center" wrapText="1"/>
    </xf>
    <xf numFmtId="4" fontId="2" fillId="0" borderId="1" xfId="0" applyNumberFormat="1" applyFont="1" applyBorder="1" applyAlignment="1">
      <alignment horizontal="center" vertical="center" wrapText="1"/>
    </xf>
    <xf numFmtId="4" fontId="2" fillId="5" borderId="1" xfId="0" applyNumberFormat="1" applyFont="1" applyFill="1" applyBorder="1" applyAlignment="1">
      <alignment horizontal="center" vertical="center" wrapText="1"/>
    </xf>
    <xf numFmtId="4" fontId="2" fillId="7" borderId="1" xfId="0" applyNumberFormat="1" applyFont="1" applyFill="1" applyBorder="1" applyAlignment="1">
      <alignment horizontal="center" vertical="center" wrapText="1"/>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horizontal="center" vertical="center"/>
    </xf>
    <xf numFmtId="10" fontId="0" fillId="0" borderId="0" xfId="0" applyNumberFormat="1" applyAlignment="1">
      <alignment vertical="center"/>
    </xf>
    <xf numFmtId="10" fontId="0" fillId="0" borderId="0" xfId="0" applyNumberFormat="1" applyAlignment="1">
      <alignment horizontal="center" vertical="center" wrapText="1"/>
    </xf>
    <xf numFmtId="4" fontId="0" fillId="0" borderId="0" xfId="0" applyNumberFormat="1" applyAlignment="1">
      <alignment vertical="center"/>
    </xf>
    <xf numFmtId="0" fontId="0" fillId="0" borderId="1" xfId="0" applyBorder="1" applyAlignment="1">
      <alignment horizontal="center" vertical="center"/>
    </xf>
    <xf numFmtId="4" fontId="0" fillId="0" borderId="1" xfId="0" applyNumberFormat="1" applyBorder="1" applyAlignment="1">
      <alignment vertical="center"/>
    </xf>
    <xf numFmtId="10" fontId="0" fillId="0" borderId="1" xfId="0" applyNumberFormat="1" applyBorder="1" applyAlignment="1">
      <alignment vertical="center"/>
    </xf>
    <xf numFmtId="4" fontId="2" fillId="0" borderId="1" xfId="0" applyNumberFormat="1"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0" fillId="0" borderId="0" xfId="0" applyFont="1" applyAlignment="1">
      <alignment vertical="center"/>
    </xf>
    <xf numFmtId="4" fontId="0" fillId="0" borderId="0" xfId="0" applyNumberFormat="1" applyFont="1" applyAlignment="1">
      <alignment vertical="center"/>
    </xf>
    <xf numFmtId="0" fontId="9" fillId="0" borderId="1" xfId="0" applyFont="1" applyBorder="1" applyAlignment="1">
      <alignment vertical="center"/>
    </xf>
    <xf numFmtId="4" fontId="0" fillId="0" borderId="1" xfId="0" applyNumberFormat="1" applyFont="1" applyBorder="1" applyAlignment="1">
      <alignment vertical="center"/>
    </xf>
    <xf numFmtId="0" fontId="10" fillId="7" borderId="1" xfId="0" applyFont="1" applyFill="1" applyBorder="1" applyAlignment="1">
      <alignment horizontal="center" vertical="center"/>
    </xf>
    <xf numFmtId="4" fontId="2" fillId="4" borderId="1" xfId="0" applyNumberFormat="1" applyFont="1" applyFill="1" applyBorder="1" applyAlignment="1">
      <alignment horizontal="center" vertical="center"/>
    </xf>
    <xf numFmtId="0" fontId="2" fillId="7" borderId="1" xfId="0" applyFont="1" applyFill="1" applyBorder="1" applyAlignment="1">
      <alignment horizontal="center" vertical="center"/>
    </xf>
    <xf numFmtId="0" fontId="2" fillId="0" borderId="0" xfId="0" applyFont="1" applyFill="1" applyBorder="1" applyAlignment="1">
      <alignment horizontal="center" vertical="center" wrapText="1"/>
    </xf>
    <xf numFmtId="4" fontId="2" fillId="7" borderId="1" xfId="0" applyNumberFormat="1" applyFont="1" applyFill="1" applyBorder="1" applyAlignment="1">
      <alignment horizontal="center" vertical="center"/>
    </xf>
    <xf numFmtId="4" fontId="9" fillId="0" borderId="1" xfId="0" applyNumberFormat="1" applyFont="1" applyBorder="1" applyAlignment="1">
      <alignment horizontal="center" vertical="center" wrapText="1"/>
    </xf>
    <xf numFmtId="2" fontId="9" fillId="0" borderId="0" xfId="0" applyNumberFormat="1" applyFont="1" applyAlignment="1">
      <alignment horizontal="center" vertical="center" wrapText="1"/>
    </xf>
    <xf numFmtId="2" fontId="10" fillId="5" borderId="1" xfId="0" applyNumberFormat="1" applyFont="1" applyFill="1" applyBorder="1" applyAlignment="1">
      <alignment horizontal="center" vertical="center" wrapText="1"/>
    </xf>
    <xf numFmtId="2" fontId="9"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4" fontId="9" fillId="0" borderId="1" xfId="1" applyFont="1" applyBorder="1" applyAlignment="1">
      <alignment horizontal="center" vertical="center"/>
    </xf>
    <xf numFmtId="10" fontId="0" fillId="0" borderId="0" xfId="0" applyNumberFormat="1" applyBorder="1" applyAlignment="1">
      <alignment horizontal="center" vertical="center" wrapText="1"/>
    </xf>
    <xf numFmtId="10" fontId="2" fillId="5" borderId="1" xfId="0"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0" fontId="0" fillId="0" borderId="0" xfId="0" applyBorder="1" applyAlignment="1">
      <alignment horizontal="left" vertical="center" wrapText="1"/>
    </xf>
    <xf numFmtId="0" fontId="2" fillId="0" borderId="2" xfId="0" applyFont="1" applyBorder="1" applyAlignment="1">
      <alignment vertical="center" wrapText="1"/>
    </xf>
    <xf numFmtId="10" fontId="2" fillId="2" borderId="3" xfId="0" applyNumberFormat="1" applyFont="1" applyFill="1" applyBorder="1" applyAlignment="1">
      <alignment vertical="center" wrapText="1"/>
    </xf>
    <xf numFmtId="0" fontId="0" fillId="0" borderId="11" xfId="0" applyBorder="1"/>
    <xf numFmtId="0" fontId="0" fillId="0" borderId="10" xfId="0" applyBorder="1" applyAlignment="1"/>
    <xf numFmtId="0" fontId="0" fillId="0" borderId="0" xfId="0" applyAlignment="1"/>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4" fontId="2" fillId="5" borderId="1" xfId="0" applyNumberFormat="1" applyFont="1" applyFill="1" applyBorder="1" applyAlignment="1">
      <alignment horizontal="center" vertical="center" wrapText="1"/>
    </xf>
    <xf numFmtId="0" fontId="0" fillId="0" borderId="0" xfId="0" applyAlignment="1">
      <alignment horizontal="left" vertical="center" wrapText="1"/>
    </xf>
    <xf numFmtId="4" fontId="2" fillId="0" borderId="0" xfId="0" applyNumberFormat="1" applyFont="1" applyBorder="1" applyAlignment="1">
      <alignment vertical="center" wrapText="1"/>
    </xf>
    <xf numFmtId="4" fontId="13" fillId="0" borderId="0" xfId="0" applyNumberFormat="1" applyFont="1" applyBorder="1" applyAlignment="1">
      <alignment vertical="center" wrapText="1"/>
    </xf>
    <xf numFmtId="4" fontId="2" fillId="5" borderId="1" xfId="0" applyNumberFormat="1" applyFont="1" applyFill="1" applyBorder="1" applyAlignment="1">
      <alignment horizontal="center" vertical="center"/>
    </xf>
    <xf numFmtId="0" fontId="0" fillId="0" borderId="4" xfId="0" applyBorder="1" applyAlignment="1">
      <alignment horizontal="center" vertical="center" wrapText="1"/>
    </xf>
    <xf numFmtId="4" fontId="18" fillId="0" borderId="0" xfId="0" applyNumberFormat="1" applyFont="1" applyBorder="1" applyAlignment="1">
      <alignment vertical="center" wrapText="1"/>
    </xf>
    <xf numFmtId="4" fontId="19" fillId="0" borderId="0" xfId="0" applyNumberFormat="1" applyFont="1" applyBorder="1" applyAlignment="1">
      <alignment vertical="center" wrapText="1"/>
    </xf>
    <xf numFmtId="0" fontId="9" fillId="0" borderId="1" xfId="0" applyFont="1" applyBorder="1"/>
    <xf numFmtId="0" fontId="0" fillId="0" borderId="1" xfId="0" applyBorder="1"/>
    <xf numFmtId="0" fontId="1" fillId="0" borderId="1" xfId="0" applyFont="1" applyBorder="1"/>
    <xf numFmtId="0" fontId="10" fillId="0" borderId="1" xfId="0" applyFont="1" applyBorder="1"/>
    <xf numFmtId="0" fontId="2" fillId="0" borderId="1" xfId="0" applyFont="1" applyBorder="1"/>
    <xf numFmtId="0" fontId="1" fillId="0" borderId="0" xfId="0" applyFont="1" applyBorder="1" applyAlignment="1">
      <alignment vertical="center" wrapText="1"/>
    </xf>
    <xf numFmtId="0" fontId="2" fillId="7" borderId="1" xfId="0" applyFont="1" applyFill="1" applyBorder="1" applyAlignment="1">
      <alignment horizontal="center" vertical="center" wrapText="1"/>
    </xf>
    <xf numFmtId="164" fontId="10" fillId="0" borderId="1" xfId="1" applyNumberFormat="1" applyFont="1" applyBorder="1" applyAlignment="1">
      <alignment horizontal="center" vertical="center"/>
    </xf>
    <xf numFmtId="0" fontId="2" fillId="7"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4" fontId="9" fillId="0" borderId="1" xfId="0" applyNumberFormat="1" applyFont="1" applyBorder="1" applyAlignment="1" applyProtection="1">
      <alignment horizontal="center" vertical="center" wrapText="1"/>
    </xf>
    <xf numFmtId="0" fontId="0" fillId="0" borderId="1" xfId="0" applyBorder="1" applyAlignment="1" applyProtection="1">
      <alignment vertical="center" wrapText="1"/>
      <protection locked="0"/>
    </xf>
    <xf numFmtId="14" fontId="0" fillId="0" borderId="1" xfId="0" applyNumberFormat="1" applyBorder="1" applyAlignment="1" applyProtection="1">
      <alignment horizontal="center" vertical="center" wrapText="1"/>
      <protection locked="0"/>
    </xf>
    <xf numFmtId="4" fontId="9" fillId="0" borderId="1" xfId="1" applyFont="1" applyBorder="1" applyAlignment="1" applyProtection="1">
      <alignment horizontal="center" vertical="center"/>
      <protection locked="0"/>
    </xf>
    <xf numFmtId="4" fontId="0" fillId="0" borderId="1" xfId="0" applyNumberFormat="1" applyBorder="1" applyAlignment="1" applyProtection="1">
      <alignment horizontal="center" vertical="center" wrapText="1"/>
      <protection locked="0"/>
    </xf>
    <xf numFmtId="4" fontId="0" fillId="0" borderId="1" xfId="0" applyNumberFormat="1" applyBorder="1" applyAlignment="1" applyProtection="1">
      <alignment vertical="center" wrapText="1"/>
      <protection locked="0"/>
    </xf>
    <xf numFmtId="10" fontId="0" fillId="0" borderId="1" xfId="0" applyNumberFormat="1" applyBorder="1" applyAlignment="1" applyProtection="1">
      <alignment horizontal="center" vertical="center" wrapText="1"/>
      <protection locked="0"/>
    </xf>
    <xf numFmtId="4" fontId="9" fillId="0" borderId="1" xfId="1" applyFont="1" applyBorder="1" applyAlignment="1" applyProtection="1">
      <alignment horizontal="center" vertical="center"/>
    </xf>
    <xf numFmtId="4" fontId="0" fillId="0" borderId="1" xfId="0" applyNumberFormat="1" applyBorder="1" applyAlignment="1" applyProtection="1">
      <alignment vertical="center" wrapText="1"/>
    </xf>
    <xf numFmtId="0" fontId="21" fillId="0" borderId="0" xfId="0" applyFont="1" applyBorder="1" applyAlignment="1">
      <alignment vertical="center" wrapText="1"/>
    </xf>
    <xf numFmtId="0" fontId="0" fillId="0" borderId="1" xfId="0" applyBorder="1" applyAlignment="1" applyProtection="1">
      <alignment horizontal="center" vertical="center" wrapText="1"/>
      <protection locked="0"/>
    </xf>
    <xf numFmtId="14" fontId="2" fillId="2" borderId="3" xfId="0" applyNumberFormat="1" applyFont="1" applyFill="1" applyBorder="1" applyAlignment="1" applyProtection="1">
      <alignment horizontal="center" vertical="center" wrapText="1"/>
      <protection locked="0"/>
    </xf>
    <xf numFmtId="0" fontId="2" fillId="9" borderId="1" xfId="0" applyFont="1" applyFill="1" applyBorder="1" applyAlignment="1">
      <alignment horizontal="center" vertical="center" wrapText="1"/>
    </xf>
    <xf numFmtId="4" fontId="0" fillId="0" borderId="0" xfId="0" applyNumberFormat="1" applyFill="1" applyAlignment="1">
      <alignment vertical="center" wrapText="1"/>
    </xf>
    <xf numFmtId="4" fontId="0" fillId="9" borderId="0" xfId="0" applyNumberFormat="1" applyFill="1" applyAlignment="1">
      <alignment vertical="center" wrapText="1"/>
    </xf>
    <xf numFmtId="0" fontId="14" fillId="0" borderId="0" xfId="0" applyFont="1" applyAlignment="1">
      <alignment vertical="center" wrapText="1"/>
    </xf>
    <xf numFmtId="4" fontId="2" fillId="9" borderId="1" xfId="0" applyNumberFormat="1" applyFont="1" applyFill="1" applyBorder="1" applyAlignment="1">
      <alignment horizontal="center" vertical="center" wrapText="1"/>
    </xf>
    <xf numFmtId="4" fontId="0" fillId="5" borderId="1" xfId="0" applyNumberFormat="1" applyFill="1" applyBorder="1" applyAlignment="1">
      <alignment vertical="center" wrapText="1"/>
    </xf>
    <xf numFmtId="4" fontId="0" fillId="5" borderId="1" xfId="0" applyNumberFormat="1" applyFill="1" applyBorder="1" applyAlignment="1" applyProtection="1">
      <alignment vertical="center" wrapText="1"/>
      <protection locked="0"/>
    </xf>
    <xf numFmtId="0" fontId="2" fillId="3" borderId="1" xfId="0" applyFont="1" applyFill="1" applyBorder="1" applyAlignment="1">
      <alignment horizontal="center" vertical="center" wrapText="1"/>
    </xf>
    <xf numFmtId="4" fontId="2" fillId="5" borderId="0" xfId="0" applyNumberFormat="1" applyFont="1" applyFill="1" applyAlignment="1">
      <alignment vertical="center" wrapText="1"/>
    </xf>
    <xf numFmtId="4" fontId="2" fillId="9" borderId="1" xfId="0" applyNumberFormat="1" applyFont="1" applyFill="1" applyBorder="1" applyAlignment="1" applyProtection="1">
      <alignment vertical="center" wrapText="1"/>
      <protection locked="0"/>
    </xf>
    <xf numFmtId="0" fontId="0" fillId="0" borderId="0" xfId="0" applyBorder="1" applyAlignment="1">
      <alignment horizontal="left" vertical="center"/>
    </xf>
    <xf numFmtId="0" fontId="0" fillId="0" borderId="0" xfId="0" applyFill="1" applyBorder="1" applyAlignment="1">
      <alignment vertical="center"/>
    </xf>
    <xf numFmtId="0" fontId="0" fillId="0" borderId="0" xfId="0" applyFill="1"/>
    <xf numFmtId="0" fontId="20" fillId="0" borderId="0" xfId="0" applyFont="1" applyBorder="1" applyAlignment="1">
      <alignment vertical="center" wrapText="1"/>
    </xf>
    <xf numFmtId="3" fontId="2" fillId="2" borderId="3" xfId="0" applyNumberFormat="1" applyFont="1" applyFill="1" applyBorder="1" applyAlignment="1">
      <alignment vertical="center" wrapText="1"/>
    </xf>
    <xf numFmtId="0" fontId="7" fillId="0" borderId="0" xfId="0" applyFont="1" applyAlignment="1">
      <alignment vertical="center"/>
    </xf>
    <xf numFmtId="0" fontId="2" fillId="2" borderId="12" xfId="0" applyFont="1" applyFill="1" applyBorder="1" applyAlignment="1">
      <alignment horizontal="center" vertical="center" wrapText="1"/>
    </xf>
    <xf numFmtId="4" fontId="2" fillId="4" borderId="13" xfId="0" applyNumberFormat="1" applyFont="1" applyFill="1" applyBorder="1" applyAlignment="1">
      <alignment horizontal="center" vertical="center" wrapText="1"/>
    </xf>
    <xf numFmtId="4" fontId="2" fillId="5" borderId="13" xfId="0" applyNumberFormat="1" applyFont="1" applyFill="1" applyBorder="1" applyAlignment="1">
      <alignment horizontal="center" vertical="center" wrapText="1"/>
    </xf>
    <xf numFmtId="4" fontId="2" fillId="6" borderId="13" xfId="0" applyNumberFormat="1" applyFont="1" applyFill="1" applyBorder="1" applyAlignment="1">
      <alignment horizontal="center" vertical="center" wrapText="1"/>
    </xf>
    <xf numFmtId="4" fontId="2" fillId="7" borderId="14" xfId="0" applyNumberFormat="1" applyFont="1" applyFill="1" applyBorder="1" applyAlignment="1">
      <alignment horizontal="center" vertical="center" wrapText="1"/>
    </xf>
    <xf numFmtId="0" fontId="0" fillId="0" borderId="15" xfId="0" applyBorder="1" applyAlignment="1">
      <alignment vertical="center" wrapText="1"/>
    </xf>
    <xf numFmtId="4" fontId="0" fillId="0" borderId="16" xfId="0" applyNumberFormat="1" applyBorder="1" applyAlignment="1" applyProtection="1">
      <alignment vertical="center" wrapText="1"/>
      <protection locked="0"/>
    </xf>
    <xf numFmtId="0" fontId="2" fillId="0" borderId="17" xfId="0" applyFont="1" applyBorder="1" applyAlignment="1">
      <alignment vertical="center" wrapText="1"/>
    </xf>
    <xf numFmtId="4" fontId="2" fillId="0" borderId="18" xfId="0" applyNumberFormat="1" applyFont="1" applyBorder="1" applyAlignment="1">
      <alignment vertical="center" wrapText="1"/>
    </xf>
    <xf numFmtId="4" fontId="2" fillId="5" borderId="18" xfId="0" applyNumberFormat="1" applyFont="1" applyFill="1" applyBorder="1" applyAlignment="1">
      <alignment vertical="center" wrapText="1"/>
    </xf>
    <xf numFmtId="4" fontId="2" fillId="0" borderId="19" xfId="0" applyNumberFormat="1" applyFont="1" applyBorder="1" applyAlignment="1">
      <alignment vertical="center" wrapText="1"/>
    </xf>
    <xf numFmtId="4" fontId="17" fillId="0" borderId="12" xfId="0" applyNumberFormat="1" applyFont="1" applyFill="1" applyBorder="1" applyAlignment="1">
      <alignment horizontal="center" vertical="center" wrapText="1"/>
    </xf>
    <xf numFmtId="4" fontId="17" fillId="0" borderId="13" xfId="0" applyNumberFormat="1" applyFont="1" applyFill="1" applyBorder="1" applyAlignment="1">
      <alignment horizontal="center" vertical="center" wrapText="1"/>
    </xf>
    <xf numFmtId="4" fontId="17" fillId="0" borderId="14" xfId="0" applyNumberFormat="1" applyFont="1" applyFill="1" applyBorder="1" applyAlignment="1">
      <alignment horizontal="center" vertical="center" wrapText="1"/>
    </xf>
    <xf numFmtId="4" fontId="18" fillId="0" borderId="15" xfId="0" applyNumberFormat="1" applyFont="1" applyFill="1" applyBorder="1" applyAlignment="1" applyProtection="1">
      <alignment vertical="center" wrapText="1"/>
      <protection locked="0"/>
    </xf>
    <xf numFmtId="4" fontId="18" fillId="0" borderId="1" xfId="0" applyNumberFormat="1" applyFont="1" applyFill="1" applyBorder="1" applyAlignment="1" applyProtection="1">
      <alignment vertical="center" wrapText="1"/>
    </xf>
    <xf numFmtId="4" fontId="18" fillId="0" borderId="16" xfId="0" applyNumberFormat="1" applyFont="1" applyFill="1" applyBorder="1" applyAlignment="1" applyProtection="1">
      <alignment vertical="center" wrapText="1"/>
    </xf>
    <xf numFmtId="4" fontId="17" fillId="0" borderId="17" xfId="0" applyNumberFormat="1" applyFont="1" applyFill="1" applyBorder="1" applyAlignment="1">
      <alignment vertical="center" wrapText="1"/>
    </xf>
    <xf numFmtId="4" fontId="17" fillId="0" borderId="18" xfId="0" applyNumberFormat="1" applyFont="1" applyFill="1" applyBorder="1" applyAlignment="1">
      <alignment vertical="center" wrapText="1"/>
    </xf>
    <xf numFmtId="4" fontId="18" fillId="0" borderId="19" xfId="0" applyNumberFormat="1" applyFont="1" applyFill="1" applyBorder="1" applyAlignment="1">
      <alignment vertical="center" wrapText="1"/>
    </xf>
    <xf numFmtId="10" fontId="0" fillId="2" borderId="1" xfId="0" applyNumberFormat="1" applyFill="1" applyBorder="1"/>
    <xf numFmtId="3" fontId="0" fillId="2" borderId="1" xfId="0" applyNumberFormat="1" applyFill="1" applyBorder="1" applyAlignment="1">
      <alignment horizontal="center"/>
    </xf>
    <xf numFmtId="4" fontId="0" fillId="11" borderId="1" xfId="0" applyNumberFormat="1" applyFill="1" applyBorder="1"/>
    <xf numFmtId="3" fontId="0" fillId="11" borderId="1" xfId="0" applyNumberFormat="1" applyFill="1" applyBorder="1" applyAlignment="1">
      <alignment horizontal="center"/>
    </xf>
    <xf numFmtId="0" fontId="0" fillId="0" borderId="23" xfId="0" applyBorder="1" applyAlignment="1">
      <alignment horizontal="center" vertical="center"/>
    </xf>
    <xf numFmtId="14"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4" fontId="0" fillId="12" borderId="1" xfId="0" applyNumberFormat="1" applyFill="1" applyBorder="1" applyAlignment="1">
      <alignment vertical="center"/>
    </xf>
    <xf numFmtId="4" fontId="0" fillId="5" borderId="1" xfId="0" applyNumberFormat="1" applyFill="1" applyBorder="1" applyAlignment="1">
      <alignment vertical="center"/>
    </xf>
    <xf numFmtId="4" fontId="0" fillId="12" borderId="1" xfId="0" applyNumberFormat="1" applyFill="1" applyBorder="1" applyAlignment="1" applyProtection="1">
      <alignment horizontal="center" vertical="center" wrapText="1"/>
      <protection locked="0"/>
    </xf>
    <xf numFmtId="4" fontId="0" fillId="12" borderId="1" xfId="0" applyNumberFormat="1" applyFill="1" applyBorder="1" applyAlignment="1" applyProtection="1">
      <alignment vertical="center" wrapText="1"/>
      <protection locked="0"/>
    </xf>
    <xf numFmtId="2" fontId="9" fillId="5" borderId="1" xfId="0" applyNumberFormat="1" applyFont="1" applyFill="1" applyBorder="1" applyAlignment="1" applyProtection="1">
      <alignment horizontal="center" vertical="center" wrapText="1"/>
      <protection locked="0"/>
    </xf>
    <xf numFmtId="0" fontId="25" fillId="0" borderId="0" xfId="0" applyFont="1" applyAlignment="1">
      <alignment vertical="center"/>
    </xf>
    <xf numFmtId="0" fontId="24" fillId="0" borderId="0" xfId="0" applyFont="1" applyFill="1" applyBorder="1" applyAlignment="1">
      <alignment vertical="center"/>
    </xf>
    <xf numFmtId="0" fontId="26" fillId="0" borderId="1" xfId="0" applyFont="1" applyFill="1" applyBorder="1" applyAlignment="1">
      <alignment horizontal="center" vertical="center"/>
    </xf>
    <xf numFmtId="0" fontId="26" fillId="0" borderId="0" xfId="0" applyFont="1" applyAlignment="1">
      <alignment vertical="center"/>
    </xf>
    <xf numFmtId="0" fontId="26" fillId="0" borderId="1" xfId="0" applyFont="1" applyBorder="1" applyAlignment="1">
      <alignment vertical="center"/>
    </xf>
    <xf numFmtId="4" fontId="26" fillId="0" borderId="1" xfId="0" applyNumberFormat="1" applyFont="1" applyBorder="1" applyAlignment="1">
      <alignment horizontal="center" vertical="center"/>
    </xf>
    <xf numFmtId="4" fontId="24" fillId="0" borderId="1" xfId="0" applyNumberFormat="1" applyFont="1" applyBorder="1" applyAlignment="1">
      <alignment horizontal="center" vertical="center"/>
    </xf>
    <xf numFmtId="4" fontId="27" fillId="0" borderId="1" xfId="0" applyNumberFormat="1" applyFont="1" applyBorder="1" applyAlignment="1">
      <alignment horizontal="center" vertical="center"/>
    </xf>
    <xf numFmtId="0" fontId="26" fillId="0" borderId="0" xfId="0" applyFont="1" applyAlignment="1">
      <alignment horizontal="center" vertical="center"/>
    </xf>
    <xf numFmtId="0" fontId="26" fillId="0" borderId="0" xfId="0" applyFont="1" applyAlignment="1">
      <alignment vertical="center" wrapText="1"/>
    </xf>
    <xf numFmtId="0" fontId="26" fillId="0" borderId="0" xfId="0" applyFont="1" applyBorder="1" applyAlignment="1">
      <alignment vertical="center"/>
    </xf>
    <xf numFmtId="4" fontId="26" fillId="0" borderId="0" xfId="0" applyNumberFormat="1" applyFont="1" applyBorder="1" applyAlignment="1">
      <alignment horizontal="right" vertical="center"/>
    </xf>
    <xf numFmtId="4" fontId="26" fillId="0" borderId="0" xfId="0" applyNumberFormat="1" applyFont="1" applyBorder="1" applyAlignment="1">
      <alignment horizontal="center" vertical="center"/>
    </xf>
    <xf numFmtId="0" fontId="25" fillId="0" borderId="0" xfId="0" applyFont="1" applyAlignment="1">
      <alignment vertical="center" wrapText="1"/>
    </xf>
    <xf numFmtId="0" fontId="25" fillId="0" borderId="0" xfId="0" applyFont="1" applyAlignment="1">
      <alignment horizontal="center" vertical="center"/>
    </xf>
    <xf numFmtId="0" fontId="24" fillId="0" borderId="0" xfId="0" applyFont="1" applyFill="1" applyBorder="1" applyAlignment="1">
      <alignment horizontal="center" vertical="center"/>
    </xf>
    <xf numFmtId="0" fontId="25" fillId="0" borderId="0" xfId="0" applyFont="1" applyFill="1" applyAlignment="1">
      <alignment vertical="center"/>
    </xf>
    <xf numFmtId="0" fontId="26" fillId="5" borderId="1" xfId="0" applyFont="1" applyFill="1" applyBorder="1" applyAlignment="1">
      <alignment horizontal="center" vertical="center"/>
    </xf>
    <xf numFmtId="0" fontId="0" fillId="0" borderId="15"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3" xfId="0" applyBorder="1" applyAlignment="1">
      <alignment vertical="center" wrapText="1"/>
    </xf>
    <xf numFmtId="0" fontId="0" fillId="0" borderId="18" xfId="0" applyBorder="1" applyAlignment="1">
      <alignment vertical="center" wrapText="1"/>
    </xf>
    <xf numFmtId="0" fontId="2" fillId="7" borderId="20" xfId="0" applyFont="1" applyFill="1" applyBorder="1" applyAlignment="1">
      <alignment horizontal="center" vertical="center"/>
    </xf>
    <xf numFmtId="0" fontId="2" fillId="7" borderId="21" xfId="0" applyFont="1" applyFill="1" applyBorder="1" applyAlignment="1">
      <alignment horizontal="center" vertical="center"/>
    </xf>
    <xf numFmtId="0" fontId="2" fillId="7" borderId="22" xfId="0" applyFont="1" applyFill="1" applyBorder="1" applyAlignment="1">
      <alignment horizontal="center" vertical="center"/>
    </xf>
    <xf numFmtId="4" fontId="0" fillId="0" borderId="14" xfId="0" applyNumberFormat="1" applyBorder="1" applyAlignment="1">
      <alignment vertical="center"/>
    </xf>
    <xf numFmtId="4" fontId="0" fillId="0" borderId="16" xfId="0" applyNumberFormat="1" applyBorder="1" applyAlignment="1">
      <alignment vertical="center"/>
    </xf>
    <xf numFmtId="4" fontId="0" fillId="0" borderId="19" xfId="0" applyNumberFormat="1" applyBorder="1" applyAlignment="1">
      <alignment vertical="center"/>
    </xf>
    <xf numFmtId="0" fontId="0" fillId="0" borderId="1" xfId="0" applyFont="1" applyBorder="1" applyAlignment="1">
      <alignment vertical="center"/>
    </xf>
    <xf numFmtId="4" fontId="0" fillId="5" borderId="23" xfId="0" applyNumberFormat="1" applyFill="1" applyBorder="1" applyAlignment="1" applyProtection="1">
      <alignment vertical="center" wrapText="1"/>
      <protection locked="0"/>
    </xf>
    <xf numFmtId="4" fontId="2" fillId="5" borderId="23" xfId="0" applyNumberFormat="1" applyFont="1" applyFill="1" applyBorder="1" applyAlignment="1">
      <alignment vertical="center" wrapText="1"/>
    </xf>
    <xf numFmtId="0" fontId="20" fillId="0" borderId="0" xfId="0" applyFont="1" applyBorder="1" applyAlignment="1">
      <alignment horizontal="left" vertical="center" wrapText="1"/>
    </xf>
    <xf numFmtId="0" fontId="0" fillId="0" borderId="0" xfId="0" applyBorder="1" applyAlignment="1">
      <alignment horizontal="left" vertical="center"/>
    </xf>
    <xf numFmtId="0" fontId="0" fillId="0" borderId="0" xfId="0" applyAlignment="1">
      <alignment horizontal="left" vertical="center"/>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0" fillId="11" borderId="2" xfId="0" applyFill="1" applyBorder="1" applyAlignment="1">
      <alignment horizontal="center" vertical="center"/>
    </xf>
    <xf numFmtId="0" fontId="0" fillId="11" borderId="3" xfId="0" applyFill="1" applyBorder="1" applyAlignment="1">
      <alignment horizontal="center" vertical="center"/>
    </xf>
    <xf numFmtId="0" fontId="0" fillId="11" borderId="1" xfId="0" applyFill="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6" fillId="10" borderId="0" xfId="0" applyFont="1" applyFill="1" applyAlignment="1">
      <alignment horizontal="left" vertical="center" wrapText="1"/>
    </xf>
    <xf numFmtId="0" fontId="11" fillId="11" borderId="0" xfId="0" applyFont="1" applyFill="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8" fillId="11" borderId="2" xfId="0" applyFont="1" applyFill="1" applyBorder="1" applyAlignment="1">
      <alignment horizontal="left" vertical="center"/>
    </xf>
    <xf numFmtId="0" fontId="8" fillId="11" borderId="4" xfId="0" applyFont="1" applyFill="1" applyBorder="1" applyAlignment="1">
      <alignment horizontal="left" vertical="center"/>
    </xf>
    <xf numFmtId="0" fontId="8" fillId="11" borderId="3" xfId="0" applyFont="1" applyFill="1" applyBorder="1" applyAlignment="1">
      <alignment horizontal="left" vertical="center"/>
    </xf>
    <xf numFmtId="0" fontId="6" fillId="0" borderId="0" xfId="0" applyFont="1" applyAlignment="1">
      <alignment horizontal="left"/>
    </xf>
    <xf numFmtId="0" fontId="6" fillId="0" borderId="0" xfId="0" applyFont="1" applyAlignment="1">
      <alignment horizontal="left" vertical="center"/>
    </xf>
    <xf numFmtId="0" fontId="22" fillId="0" borderId="0" xfId="0" applyFont="1" applyAlignment="1">
      <alignment horizontal="left" vertical="center"/>
    </xf>
    <xf numFmtId="0" fontId="11" fillId="8" borderId="0" xfId="0" applyFont="1" applyFill="1" applyAlignment="1">
      <alignment horizontal="center" vertical="center"/>
    </xf>
    <xf numFmtId="4" fontId="2" fillId="0" borderId="2"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2" fillId="2" borderId="4" xfId="0" applyNumberFormat="1" applyFont="1" applyFill="1" applyBorder="1" applyAlignment="1" applyProtection="1">
      <alignment horizontal="left" vertical="center" wrapText="1"/>
      <protection locked="0"/>
    </xf>
    <xf numFmtId="4" fontId="2" fillId="2" borderId="3" xfId="0" applyNumberFormat="1" applyFont="1" applyFill="1" applyBorder="1" applyAlignment="1" applyProtection="1">
      <alignment horizontal="left" vertical="center" wrapText="1"/>
      <protection locked="0"/>
    </xf>
    <xf numFmtId="0" fontId="0" fillId="0" borderId="10" xfId="0" applyBorder="1" applyAlignment="1">
      <alignment horizontal="left" vertical="center" wrapText="1"/>
    </xf>
    <xf numFmtId="0" fontId="0" fillId="0" borderId="6" xfId="0" applyBorder="1" applyAlignment="1">
      <alignment horizontal="left" vertical="center" wrapText="1"/>
    </xf>
    <xf numFmtId="4" fontId="2" fillId="5" borderId="20" xfId="0" applyNumberFormat="1" applyFont="1" applyFill="1" applyBorder="1" applyAlignment="1">
      <alignment horizontal="center" vertical="center" wrapText="1"/>
    </xf>
    <xf numFmtId="4" fontId="2" fillId="5" borderId="21" xfId="0" applyNumberFormat="1" applyFont="1" applyFill="1" applyBorder="1" applyAlignment="1">
      <alignment horizontal="center" vertical="center" wrapText="1"/>
    </xf>
    <xf numFmtId="4" fontId="2" fillId="6" borderId="21" xfId="0" applyNumberFormat="1" applyFont="1" applyFill="1" applyBorder="1" applyAlignment="1">
      <alignment horizontal="center" vertical="center" wrapText="1"/>
    </xf>
    <xf numFmtId="4" fontId="2" fillId="6" borderId="22" xfId="0" applyNumberFormat="1" applyFont="1" applyFill="1" applyBorder="1" applyAlignment="1">
      <alignment horizontal="center" vertical="center" wrapText="1"/>
    </xf>
    <xf numFmtId="4" fontId="0" fillId="0" borderId="0" xfId="0" applyNumberFormat="1" applyBorder="1" applyAlignment="1">
      <alignment horizontal="center" vertic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4" fontId="0" fillId="0" borderId="8" xfId="0" applyNumberFormat="1" applyBorder="1" applyAlignment="1">
      <alignment horizontal="left" vertical="center" wrapText="1"/>
    </xf>
    <xf numFmtId="4" fontId="0" fillId="0" borderId="7" xfId="0" applyNumberFormat="1" applyBorder="1" applyAlignment="1">
      <alignment horizontal="left" vertical="center" wrapText="1"/>
    </xf>
    <xf numFmtId="4" fontId="13" fillId="0" borderId="0" xfId="0" applyNumberFormat="1" applyFont="1" applyBorder="1" applyAlignment="1">
      <alignment horizontal="left" vertical="center" wrapText="1"/>
    </xf>
    <xf numFmtId="0" fontId="26" fillId="0" borderId="2" xfId="0" applyFont="1" applyBorder="1" applyAlignment="1">
      <alignment horizontal="left" vertical="center"/>
    </xf>
    <xf numFmtId="0" fontId="26" fillId="0" borderId="4" xfId="0" applyFont="1" applyBorder="1" applyAlignment="1">
      <alignment horizontal="left" vertical="center"/>
    </xf>
    <xf numFmtId="0" fontId="26" fillId="0" borderId="3" xfId="0" applyFont="1" applyBorder="1" applyAlignment="1">
      <alignment horizontal="left" vertical="center"/>
    </xf>
    <xf numFmtId="0" fontId="24" fillId="0" borderId="2" xfId="0" applyFont="1" applyBorder="1" applyAlignment="1">
      <alignment horizontal="left" vertical="center" wrapText="1"/>
    </xf>
    <xf numFmtId="0" fontId="24" fillId="0" borderId="4" xfId="0" applyFont="1" applyBorder="1" applyAlignment="1">
      <alignment horizontal="left" vertical="center" wrapText="1"/>
    </xf>
    <xf numFmtId="0" fontId="24" fillId="0" borderId="3" xfId="0" applyFont="1" applyBorder="1" applyAlignment="1">
      <alignment horizontal="left" vertical="center" wrapText="1"/>
    </xf>
    <xf numFmtId="0" fontId="24" fillId="8" borderId="0" xfId="0" applyFont="1" applyFill="1" applyBorder="1" applyAlignment="1">
      <alignment horizontal="center" vertic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26" fillId="0" borderId="3" xfId="0" applyFont="1" applyBorder="1" applyAlignment="1">
      <alignment horizontal="center" vertical="center"/>
    </xf>
    <xf numFmtId="0" fontId="2" fillId="7"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2" fillId="0" borderId="1" xfId="0" applyFont="1" applyBorder="1" applyAlignment="1">
      <alignment horizontal="left" vertical="center" wrapText="1"/>
    </xf>
    <xf numFmtId="0" fontId="0" fillId="12" borderId="1" xfId="0" applyFill="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8" borderId="0" xfId="0" applyFont="1" applyFill="1" applyAlignment="1">
      <alignment horizontal="center" vertical="center" wrapText="1"/>
    </xf>
    <xf numFmtId="0" fontId="0" fillId="0" borderId="0" xfId="0" applyAlignment="1">
      <alignment horizontal="center" vertical="center" wrapText="1"/>
    </xf>
    <xf numFmtId="0" fontId="8" fillId="8" borderId="0" xfId="0" applyFont="1" applyFill="1" applyAlignment="1">
      <alignment horizontal="center" vertical="center"/>
    </xf>
    <xf numFmtId="0" fontId="2" fillId="0" borderId="1" xfId="0" applyFont="1" applyBorder="1" applyAlignment="1">
      <alignment horizontal="left" vertical="center"/>
    </xf>
    <xf numFmtId="0" fontId="0" fillId="12" borderId="1" xfId="0" applyFill="1" applyBorder="1" applyAlignment="1">
      <alignment horizontal="left" vertical="center"/>
    </xf>
    <xf numFmtId="0" fontId="0" fillId="0" borderId="1" xfId="0" applyBorder="1" applyAlignment="1">
      <alignment horizontal="left" vertical="center"/>
    </xf>
  </cellXfs>
  <cellStyles count="2">
    <cellStyle name="Standard" xfId="0" builtinId="0"/>
    <cellStyle name="Standard_FIP-BG-GBP-neu-mit Mustereintrag"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285750</xdr:colOff>
          <xdr:row>13</xdr:row>
          <xdr:rowOff>9525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12</xdr:row>
          <xdr:rowOff>9525</xdr:rowOff>
        </xdr:from>
        <xdr:to>
          <xdr:col>1</xdr:col>
          <xdr:colOff>895350</xdr:colOff>
          <xdr:row>13</xdr:row>
          <xdr:rowOff>0</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xdr:row>
          <xdr:rowOff>9525</xdr:rowOff>
        </xdr:from>
        <xdr:to>
          <xdr:col>1</xdr:col>
          <xdr:colOff>0</xdr:colOff>
          <xdr:row>22</xdr:row>
          <xdr:rowOff>9525</xdr:rowOff>
        </xdr:to>
        <xdr:sp macro="" textlink="">
          <xdr:nvSpPr>
            <xdr:cNvPr id="21517" name="Check Box 13" hidden="1">
              <a:extLst>
                <a:ext uri="{63B3BB69-23CF-44E3-9099-C40C66FF867C}">
                  <a14:compatExt spid="_x0000_s2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22</xdr:row>
          <xdr:rowOff>9525</xdr:rowOff>
        </xdr:from>
        <xdr:to>
          <xdr:col>1</xdr:col>
          <xdr:colOff>0</xdr:colOff>
          <xdr:row>23</xdr:row>
          <xdr:rowOff>9525</xdr:rowOff>
        </xdr:to>
        <xdr:sp macro="" textlink="">
          <xdr:nvSpPr>
            <xdr:cNvPr id="21518" name="Check Box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xdr:row>
          <xdr:rowOff>9525</xdr:rowOff>
        </xdr:from>
        <xdr:to>
          <xdr:col>1</xdr:col>
          <xdr:colOff>0</xdr:colOff>
          <xdr:row>21</xdr:row>
          <xdr:rowOff>9525</xdr:rowOff>
        </xdr:to>
        <xdr:sp macro="" textlink="">
          <xdr:nvSpPr>
            <xdr:cNvPr id="21520" name="Check Box 16" hidden="1">
              <a:extLst>
                <a:ext uri="{63B3BB69-23CF-44E3-9099-C40C66FF867C}">
                  <a14:compatExt spid="_x0000_s2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9525</xdr:rowOff>
        </xdr:from>
        <xdr:to>
          <xdr:col>1</xdr:col>
          <xdr:colOff>0</xdr:colOff>
          <xdr:row>19</xdr:row>
          <xdr:rowOff>9525</xdr:rowOff>
        </xdr:to>
        <xdr:sp macro="" textlink="">
          <xdr:nvSpPr>
            <xdr:cNvPr id="21521" name="Check Box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0</xdr:rowOff>
        </xdr:from>
        <xdr:to>
          <xdr:col>1</xdr:col>
          <xdr:colOff>0</xdr:colOff>
          <xdr:row>19</xdr:row>
          <xdr:rowOff>0</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9525</xdr:rowOff>
        </xdr:from>
        <xdr:to>
          <xdr:col>1</xdr:col>
          <xdr:colOff>0</xdr:colOff>
          <xdr:row>18</xdr:row>
          <xdr:rowOff>9525</xdr:rowOff>
        </xdr:to>
        <xdr:sp macro="" textlink="">
          <xdr:nvSpPr>
            <xdr:cNvPr id="21523" name="Check Box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16</xdr:row>
          <xdr:rowOff>9525</xdr:rowOff>
        </xdr:from>
        <xdr:to>
          <xdr:col>1</xdr:col>
          <xdr:colOff>0</xdr:colOff>
          <xdr:row>17</xdr:row>
          <xdr:rowOff>9525</xdr:rowOff>
        </xdr:to>
        <xdr:sp macro="" textlink="">
          <xdr:nvSpPr>
            <xdr:cNvPr id="21524" name="Check Box 20" hidden="1">
              <a:extLst>
                <a:ext uri="{63B3BB69-23CF-44E3-9099-C40C66FF867C}">
                  <a14:compatExt spid="_x0000_s2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9525</xdr:rowOff>
        </xdr:from>
        <xdr:to>
          <xdr:col>1</xdr:col>
          <xdr:colOff>0</xdr:colOff>
          <xdr:row>16</xdr:row>
          <xdr:rowOff>9525</xdr:rowOff>
        </xdr:to>
        <xdr:sp macro="" textlink="">
          <xdr:nvSpPr>
            <xdr:cNvPr id="21525" name="Check Box 21"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9525</xdr:rowOff>
        </xdr:from>
        <xdr:to>
          <xdr:col>1</xdr:col>
          <xdr:colOff>0</xdr:colOff>
          <xdr:row>24</xdr:row>
          <xdr:rowOff>9525</xdr:rowOff>
        </xdr:to>
        <xdr:sp macro="" textlink="">
          <xdr:nvSpPr>
            <xdr:cNvPr id="21526" name="Check Box 22" hidden="1">
              <a:extLst>
                <a:ext uri="{63B3BB69-23CF-44E3-9099-C40C66FF867C}">
                  <a14:compatExt spid="_x0000_s2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9525</xdr:rowOff>
        </xdr:from>
        <xdr:to>
          <xdr:col>1</xdr:col>
          <xdr:colOff>0</xdr:colOff>
          <xdr:row>20</xdr:row>
          <xdr:rowOff>9525</xdr:rowOff>
        </xdr:to>
        <xdr:sp macro="" textlink="">
          <xdr:nvSpPr>
            <xdr:cNvPr id="21529" name="Check Box 25" hidden="1">
              <a:extLst>
                <a:ext uri="{63B3BB69-23CF-44E3-9099-C40C66FF867C}">
                  <a14:compatExt spid="_x0000_s2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190500</xdr:colOff>
      <xdr:row>20</xdr:row>
      <xdr:rowOff>19050</xdr:rowOff>
    </xdr:from>
    <xdr:to>
      <xdr:col>5</xdr:col>
      <xdr:colOff>266700</xdr:colOff>
      <xdr:row>21</xdr:row>
      <xdr:rowOff>0</xdr:rowOff>
    </xdr:to>
    <xdr:sp macro="" textlink="">
      <xdr:nvSpPr>
        <xdr:cNvPr id="2" name="Text Box 32"/>
        <xdr:cNvSpPr txBox="1">
          <a:spLocks noChangeArrowheads="1"/>
        </xdr:cNvSpPr>
      </xdr:nvSpPr>
      <xdr:spPr bwMode="auto">
        <a:xfrm>
          <a:off x="6105525" y="561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190500</xdr:colOff>
      <xdr:row>20</xdr:row>
      <xdr:rowOff>19050</xdr:rowOff>
    </xdr:from>
    <xdr:to>
      <xdr:col>5</xdr:col>
      <xdr:colOff>266700</xdr:colOff>
      <xdr:row>21</xdr:row>
      <xdr:rowOff>0</xdr:rowOff>
    </xdr:to>
    <xdr:sp macro="" textlink="">
      <xdr:nvSpPr>
        <xdr:cNvPr id="3" name="Text Box 32"/>
        <xdr:cNvSpPr txBox="1">
          <a:spLocks noChangeArrowheads="1"/>
        </xdr:cNvSpPr>
      </xdr:nvSpPr>
      <xdr:spPr bwMode="auto">
        <a:xfrm>
          <a:off x="6105525" y="561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76200</xdr:colOff>
      <xdr:row>23</xdr:row>
      <xdr:rowOff>133350</xdr:rowOff>
    </xdr:from>
    <xdr:to>
      <xdr:col>17</xdr:col>
      <xdr:colOff>295275</xdr:colOff>
      <xdr:row>29</xdr:row>
      <xdr:rowOff>114300</xdr:rowOff>
    </xdr:to>
    <xdr:sp macro="" textlink="">
      <xdr:nvSpPr>
        <xdr:cNvPr id="2" name="Textfeld 1"/>
        <xdr:cNvSpPr txBox="1"/>
      </xdr:nvSpPr>
      <xdr:spPr>
        <a:xfrm>
          <a:off x="10734675" y="5276850"/>
          <a:ext cx="2657475"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Die Zeilen 31 bis 252 sind ausgeblendet!</a:t>
          </a:r>
        </a:p>
        <a:p>
          <a:r>
            <a:rPr lang="de-DE" sz="1100"/>
            <a:t>Sollten sie</a:t>
          </a:r>
          <a:r>
            <a:rPr lang="de-DE" sz="1100" baseline="0"/>
            <a:t> mehr Zeilen benötigen, bitte einfach den Blattschutz aufhegen, Zeilen einfügen und die Formatierung kopieren.</a:t>
          </a:r>
        </a:p>
        <a:p>
          <a:r>
            <a:rPr lang="de-DE" sz="1100" baseline="0"/>
            <a:t>Den Blattschutz wieder ohne Kennwort aktivieren.</a:t>
          </a:r>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K31"/>
  <sheetViews>
    <sheetView tabSelected="1" zoomScaleNormal="100" workbookViewId="0">
      <selection activeCell="C3" sqref="C3:G3"/>
    </sheetView>
  </sheetViews>
  <sheetFormatPr baseColWidth="10" defaultRowHeight="15" x14ac:dyDescent="0.25"/>
  <cols>
    <col min="1" max="1" width="3.7109375" style="57" customWidth="1"/>
    <col min="2" max="2" width="40" customWidth="1"/>
    <col min="3" max="3" width="7.7109375" customWidth="1"/>
    <col min="4" max="4" width="14.7109375" customWidth="1"/>
    <col min="5" max="5" width="7.7109375" customWidth="1"/>
    <col min="6" max="6" width="14.7109375" customWidth="1"/>
    <col min="7" max="7" width="4.85546875" customWidth="1"/>
    <col min="8" max="8" width="21" customWidth="1"/>
    <col min="9" max="11" width="14.85546875" customWidth="1"/>
  </cols>
  <sheetData>
    <row r="1" spans="1:11" ht="34.5" customHeight="1" x14ac:dyDescent="0.25">
      <c r="A1" s="186" t="s">
        <v>128</v>
      </c>
      <c r="B1" s="186"/>
      <c r="C1" s="186"/>
      <c r="D1" s="186"/>
      <c r="E1" s="186"/>
      <c r="F1" s="186"/>
      <c r="G1" s="186"/>
      <c r="H1" s="186"/>
      <c r="I1" s="186"/>
      <c r="J1" s="186"/>
    </row>
    <row r="2" spans="1:11" ht="21" x14ac:dyDescent="0.25">
      <c r="A2" s="108"/>
      <c r="B2" s="108"/>
      <c r="C2" s="108"/>
      <c r="D2" s="108"/>
      <c r="E2" s="108"/>
      <c r="F2" s="108"/>
      <c r="G2" s="108"/>
      <c r="H2" s="108"/>
      <c r="I2" s="108"/>
      <c r="J2" s="108"/>
      <c r="K2" s="108"/>
    </row>
    <row r="3" spans="1:11" ht="25.5" customHeight="1" x14ac:dyDescent="0.25">
      <c r="A3" s="187" t="s">
        <v>15</v>
      </c>
      <c r="B3" s="188"/>
      <c r="C3" s="192"/>
      <c r="D3" s="193"/>
      <c r="E3" s="193"/>
      <c r="F3" s="193"/>
      <c r="G3" s="194"/>
      <c r="H3" s="104"/>
      <c r="I3" s="104"/>
      <c r="J3" s="104"/>
    </row>
    <row r="4" spans="1:11" ht="22.5" customHeight="1" x14ac:dyDescent="0.25">
      <c r="A4" s="187" t="s">
        <v>16</v>
      </c>
      <c r="B4" s="188"/>
      <c r="C4" s="180"/>
      <c r="D4" s="181"/>
      <c r="E4" s="104"/>
      <c r="F4" s="104"/>
      <c r="G4" s="104"/>
      <c r="H4" s="104"/>
      <c r="I4" s="104"/>
      <c r="J4" s="104"/>
    </row>
    <row r="5" spans="1:11" ht="22.5" customHeight="1" x14ac:dyDescent="0.25">
      <c r="A5" s="187" t="s">
        <v>17</v>
      </c>
      <c r="B5" s="189"/>
      <c r="C5" s="28" t="s">
        <v>119</v>
      </c>
      <c r="D5" s="134"/>
      <c r="E5" s="133" t="s">
        <v>120</v>
      </c>
      <c r="F5" s="135"/>
      <c r="G5" s="16"/>
      <c r="H5" s="16"/>
      <c r="I5" s="16"/>
    </row>
    <row r="6" spans="1:11" ht="12.75" customHeight="1" x14ac:dyDescent="0.25">
      <c r="A6" s="14"/>
      <c r="B6" s="16"/>
      <c r="C6" s="176"/>
      <c r="D6" s="176"/>
      <c r="E6" s="176"/>
      <c r="F6" s="176"/>
      <c r="G6" s="176"/>
      <c r="H6" s="176"/>
      <c r="I6" s="176"/>
    </row>
    <row r="7" spans="1:11" ht="19.5" customHeight="1" x14ac:dyDescent="0.25">
      <c r="A7" s="187" t="s">
        <v>130</v>
      </c>
      <c r="B7" s="188"/>
      <c r="C7" s="182"/>
      <c r="D7" s="182"/>
      <c r="E7" s="182"/>
      <c r="F7" s="182"/>
      <c r="G7" s="182"/>
      <c r="H7" s="182"/>
      <c r="I7" s="182"/>
      <c r="J7" s="182"/>
    </row>
    <row r="8" spans="1:11" ht="19.5" customHeight="1" x14ac:dyDescent="0.25">
      <c r="A8" s="187" t="s">
        <v>18</v>
      </c>
      <c r="B8" s="188"/>
      <c r="C8" s="182"/>
      <c r="D8" s="182"/>
      <c r="E8" s="182"/>
      <c r="F8" s="182"/>
      <c r="G8" s="182"/>
      <c r="H8" s="182"/>
      <c r="I8" s="182"/>
      <c r="J8" s="182"/>
    </row>
    <row r="9" spans="1:11" ht="19.5" customHeight="1" x14ac:dyDescent="0.25">
      <c r="A9" s="187" t="s">
        <v>19</v>
      </c>
      <c r="B9" s="188"/>
      <c r="C9" s="182"/>
      <c r="D9" s="182"/>
      <c r="E9" s="182"/>
      <c r="F9" s="182"/>
      <c r="G9" s="182"/>
      <c r="H9" s="182"/>
      <c r="I9" s="182"/>
      <c r="J9" s="182"/>
    </row>
    <row r="10" spans="1:11" ht="16.5" customHeight="1" x14ac:dyDescent="0.25">
      <c r="A10" s="103"/>
      <c r="B10" s="103"/>
      <c r="C10" s="103"/>
      <c r="D10" s="103"/>
      <c r="E10" s="103"/>
      <c r="F10" s="103"/>
      <c r="G10" s="103"/>
      <c r="H10" s="103"/>
      <c r="I10" s="103"/>
      <c r="J10" s="103"/>
    </row>
    <row r="11" spans="1:11" x14ac:dyDescent="0.25">
      <c r="A11" s="14"/>
      <c r="B11" s="14"/>
      <c r="C11" s="14"/>
      <c r="D11" s="14"/>
      <c r="E11" s="14"/>
      <c r="F11" s="14"/>
      <c r="G11" s="14"/>
      <c r="H11" s="14"/>
      <c r="I11" s="28" t="s">
        <v>11</v>
      </c>
    </row>
    <row r="12" spans="1:11" x14ac:dyDescent="0.25">
      <c r="A12" s="183" t="s">
        <v>20</v>
      </c>
      <c r="B12" s="184"/>
      <c r="D12" s="71" t="s">
        <v>108</v>
      </c>
      <c r="E12" s="72"/>
      <c r="F12" s="131"/>
      <c r="H12" s="75" t="s">
        <v>121</v>
      </c>
      <c r="I12" s="132"/>
    </row>
    <row r="13" spans="1:11" x14ac:dyDescent="0.25">
      <c r="A13" s="56"/>
      <c r="B13" s="55"/>
      <c r="D13" s="71" t="s">
        <v>152</v>
      </c>
      <c r="E13" s="73"/>
      <c r="F13" s="131"/>
      <c r="H13" s="71" t="s">
        <v>152</v>
      </c>
      <c r="I13" s="132"/>
    </row>
    <row r="14" spans="1:11" x14ac:dyDescent="0.25">
      <c r="D14" s="74" t="s">
        <v>122</v>
      </c>
      <c r="E14" s="72"/>
      <c r="F14" s="129" t="str">
        <f>IF(AND(F12&gt;0,F13&gt;0),F12/F13,"")</f>
        <v/>
      </c>
      <c r="H14" s="72" t="s">
        <v>12</v>
      </c>
      <c r="I14" s="130" t="str">
        <f t="shared" ref="I14" si="0">IF(AND(I12&gt;0,I13&gt;0),I12-I13,"")</f>
        <v/>
      </c>
    </row>
    <row r="15" spans="1:11" x14ac:dyDescent="0.25">
      <c r="A15" s="58" t="s">
        <v>21</v>
      </c>
      <c r="B15" s="58"/>
    </row>
    <row r="16" spans="1:11" x14ac:dyDescent="0.25">
      <c r="A16" s="16"/>
      <c r="B16" s="176" t="s">
        <v>22</v>
      </c>
      <c r="C16" s="177"/>
      <c r="D16" s="177"/>
      <c r="E16" s="177"/>
      <c r="F16" s="177"/>
      <c r="G16" s="177"/>
      <c r="H16" s="177"/>
      <c r="I16" s="177"/>
    </row>
    <row r="17" spans="1:11" x14ac:dyDescent="0.25">
      <c r="A17" s="16"/>
      <c r="B17" s="176" t="s">
        <v>23</v>
      </c>
      <c r="C17" s="177"/>
      <c r="D17" s="177"/>
      <c r="E17" s="177"/>
      <c r="F17" s="177"/>
      <c r="G17" s="177"/>
      <c r="H17" s="177"/>
      <c r="I17" s="177"/>
    </row>
    <row r="18" spans="1:11" x14ac:dyDescent="0.25">
      <c r="A18" s="16"/>
      <c r="B18" s="176" t="s">
        <v>24</v>
      </c>
      <c r="C18" s="177"/>
      <c r="D18" s="177"/>
      <c r="E18" s="177"/>
      <c r="F18" s="177"/>
      <c r="G18" s="177"/>
      <c r="H18" s="177"/>
      <c r="I18" s="177"/>
    </row>
    <row r="19" spans="1:11" s="105" customFormat="1" x14ac:dyDescent="0.25">
      <c r="A19" s="104"/>
      <c r="B19" s="178" t="s">
        <v>25</v>
      </c>
      <c r="C19" s="179"/>
      <c r="D19" s="179"/>
      <c r="E19" s="179"/>
      <c r="F19" s="179"/>
      <c r="G19" s="179"/>
      <c r="H19" s="179"/>
      <c r="I19" s="179"/>
    </row>
    <row r="20" spans="1:11" s="105" customFormat="1" x14ac:dyDescent="0.25">
      <c r="A20" s="104"/>
      <c r="B20" s="178" t="s">
        <v>112</v>
      </c>
      <c r="C20" s="179"/>
      <c r="D20" s="179"/>
      <c r="E20" s="179"/>
      <c r="F20" s="179"/>
      <c r="G20" s="179"/>
      <c r="H20" s="179"/>
      <c r="I20" s="179"/>
    </row>
    <row r="21" spans="1:11" s="105" customFormat="1" x14ac:dyDescent="0.25">
      <c r="A21" s="104"/>
      <c r="B21" s="190" t="s">
        <v>26</v>
      </c>
      <c r="C21" s="191"/>
      <c r="D21" s="191"/>
      <c r="E21" s="191"/>
      <c r="F21" s="191"/>
      <c r="G21" s="191"/>
      <c r="H21" s="191"/>
      <c r="I21" s="191"/>
    </row>
    <row r="22" spans="1:11" x14ac:dyDescent="0.25">
      <c r="A22" s="16"/>
      <c r="B22" s="176" t="s">
        <v>110</v>
      </c>
      <c r="C22" s="177"/>
      <c r="D22" s="177"/>
      <c r="E22" s="177"/>
      <c r="F22" s="177"/>
      <c r="G22" s="177"/>
      <c r="H22" s="177"/>
      <c r="I22" s="177"/>
    </row>
    <row r="23" spans="1:11" x14ac:dyDescent="0.25">
      <c r="A23" s="16"/>
      <c r="B23" s="176" t="s">
        <v>27</v>
      </c>
      <c r="C23" s="177"/>
      <c r="D23" s="177"/>
      <c r="E23" s="177"/>
      <c r="F23" s="177"/>
      <c r="G23" s="177"/>
      <c r="H23" s="177"/>
      <c r="I23" s="177"/>
    </row>
    <row r="24" spans="1:11" x14ac:dyDescent="0.25">
      <c r="A24" s="16"/>
      <c r="B24" s="61" t="s">
        <v>127</v>
      </c>
      <c r="C24" s="62"/>
      <c r="D24" s="62"/>
      <c r="E24" s="62"/>
      <c r="F24" s="62"/>
      <c r="G24" s="62"/>
      <c r="H24" s="62"/>
      <c r="I24" s="62"/>
    </row>
    <row r="25" spans="1:11" x14ac:dyDescent="0.25">
      <c r="A25" s="16"/>
      <c r="B25" s="176"/>
      <c r="C25" s="177"/>
      <c r="D25" s="177"/>
      <c r="E25" s="177"/>
      <c r="F25" s="177"/>
      <c r="G25" s="177"/>
      <c r="H25" s="177"/>
      <c r="I25" s="177"/>
    </row>
    <row r="26" spans="1:11" x14ac:dyDescent="0.25">
      <c r="A26" s="59" t="s">
        <v>99</v>
      </c>
      <c r="B26" s="59"/>
      <c r="C26" s="60"/>
      <c r="D26" s="60"/>
      <c r="E26" s="60"/>
      <c r="F26" s="60"/>
      <c r="G26" s="60"/>
      <c r="H26" s="60"/>
      <c r="I26" s="60"/>
    </row>
    <row r="27" spans="1:11" s="64" customFormat="1" ht="30" customHeight="1" x14ac:dyDescent="0.25">
      <c r="A27" s="175" t="s">
        <v>134</v>
      </c>
      <c r="B27" s="175"/>
      <c r="C27" s="175"/>
      <c r="D27" s="175"/>
      <c r="E27" s="175"/>
      <c r="F27" s="175"/>
      <c r="G27" s="175"/>
      <c r="H27" s="175"/>
      <c r="I27" s="175"/>
      <c r="J27" s="175"/>
      <c r="K27" s="106"/>
    </row>
    <row r="28" spans="1:11" s="64" customFormat="1" ht="16.5" customHeight="1" x14ac:dyDescent="0.25">
      <c r="A28" s="197" t="s">
        <v>131</v>
      </c>
      <c r="B28" s="197"/>
      <c r="C28" s="197"/>
      <c r="D28" s="197"/>
      <c r="E28" s="197"/>
      <c r="F28" s="197"/>
      <c r="G28" s="197"/>
      <c r="H28" s="197"/>
      <c r="I28" s="197"/>
      <c r="J28" s="197"/>
      <c r="K28" s="106"/>
    </row>
    <row r="29" spans="1:11" ht="15" customHeight="1" x14ac:dyDescent="0.25">
      <c r="A29" s="195" t="s">
        <v>123</v>
      </c>
      <c r="B29" s="195"/>
      <c r="C29" s="195"/>
      <c r="D29" s="195"/>
      <c r="E29" s="195"/>
      <c r="F29" s="195"/>
      <c r="G29" s="195"/>
      <c r="H29" s="195"/>
      <c r="I29" s="195"/>
      <c r="J29" s="195"/>
    </row>
    <row r="30" spans="1:11" x14ac:dyDescent="0.25">
      <c r="A30" s="196" t="s">
        <v>124</v>
      </c>
      <c r="B30" s="196"/>
      <c r="C30" s="196"/>
      <c r="D30" s="196"/>
      <c r="E30" s="196"/>
      <c r="F30" s="196"/>
      <c r="G30" s="196"/>
      <c r="H30" s="196"/>
      <c r="I30" s="196"/>
      <c r="J30" s="196"/>
    </row>
    <row r="31" spans="1:11" ht="34.5" customHeight="1" x14ac:dyDescent="0.25">
      <c r="A31" s="185" t="s">
        <v>135</v>
      </c>
      <c r="B31" s="185"/>
      <c r="C31" s="185"/>
      <c r="D31" s="185"/>
      <c r="E31" s="185"/>
      <c r="F31" s="185"/>
      <c r="G31" s="185"/>
      <c r="H31" s="185"/>
      <c r="I31" s="185"/>
      <c r="J31" s="185"/>
    </row>
  </sheetData>
  <mergeCells count="28">
    <mergeCell ref="A31:J31"/>
    <mergeCell ref="A1:J1"/>
    <mergeCell ref="C7:J7"/>
    <mergeCell ref="C8:J8"/>
    <mergeCell ref="A3:B3"/>
    <mergeCell ref="A4:B4"/>
    <mergeCell ref="A5:B5"/>
    <mergeCell ref="A7:B7"/>
    <mergeCell ref="A8:B8"/>
    <mergeCell ref="C6:I6"/>
    <mergeCell ref="A9:B9"/>
    <mergeCell ref="B21:I21"/>
    <mergeCell ref="C3:G3"/>
    <mergeCell ref="A29:J29"/>
    <mergeCell ref="A30:J30"/>
    <mergeCell ref="A28:J28"/>
    <mergeCell ref="C4:D4"/>
    <mergeCell ref="C9:J9"/>
    <mergeCell ref="A12:B12"/>
    <mergeCell ref="B22:I22"/>
    <mergeCell ref="B23:I23"/>
    <mergeCell ref="A27:J27"/>
    <mergeCell ref="B25:I25"/>
    <mergeCell ref="B16:I16"/>
    <mergeCell ref="B17:I17"/>
    <mergeCell ref="B18:I18"/>
    <mergeCell ref="B19:I19"/>
    <mergeCell ref="B20:I20"/>
  </mergeCells>
  <printOptions horizontalCentered="1"/>
  <pageMargins left="0.31496062992125984" right="0.31496062992125984" top="0.78740157480314965" bottom="0.78740157480314965" header="0.31496062992125984" footer="0.31496062992125984"/>
  <pageSetup paperSize="9" scale="88" orientation="landscape" horizontalDpi="4294967295" verticalDpi="4294967295" r:id="rId1"/>
  <headerFooter>
    <oddFooter>&amp;L&amp;8Arbeitsmarktservice Steiermark, Abteilung Förderungen&amp;C&amp;8&amp;F&amp;R&amp;8Endabrechnung-Formular Stand März 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8" r:id="rId4" name="Check Box 4">
              <controlPr defaultSize="0" autoFill="0" autoLine="0" autoPict="0">
                <anchor moveWithCells="1">
                  <from>
                    <xdr:col>0</xdr:col>
                    <xdr:colOff>28575</xdr:colOff>
                    <xdr:row>12</xdr:row>
                    <xdr:rowOff>0</xdr:rowOff>
                  </from>
                  <to>
                    <xdr:col>1</xdr:col>
                    <xdr:colOff>285750</xdr:colOff>
                    <xdr:row>13</xdr:row>
                    <xdr:rowOff>9525</xdr:rowOff>
                  </to>
                </anchor>
              </controlPr>
            </control>
          </mc:Choice>
        </mc:AlternateContent>
        <mc:AlternateContent xmlns:mc="http://schemas.openxmlformats.org/markup-compatibility/2006">
          <mc:Choice Requires="x14">
            <control shapeId="21512" r:id="rId5" name="Check Box 8">
              <controlPr defaultSize="0" autoFill="0" autoLine="0" autoPict="0">
                <anchor moveWithCells="1">
                  <from>
                    <xdr:col>1</xdr:col>
                    <xdr:colOff>257175</xdr:colOff>
                    <xdr:row>12</xdr:row>
                    <xdr:rowOff>9525</xdr:rowOff>
                  </from>
                  <to>
                    <xdr:col>1</xdr:col>
                    <xdr:colOff>895350</xdr:colOff>
                    <xdr:row>13</xdr:row>
                    <xdr:rowOff>0</xdr:rowOff>
                  </to>
                </anchor>
              </controlPr>
            </control>
          </mc:Choice>
        </mc:AlternateContent>
        <mc:AlternateContent xmlns:mc="http://schemas.openxmlformats.org/markup-compatibility/2006">
          <mc:Choice Requires="x14">
            <control shapeId="21517" r:id="rId6" name="Check Box 13">
              <controlPr defaultSize="0" autoFill="0" autoLine="0" autoPict="0">
                <anchor moveWithCells="1">
                  <from>
                    <xdr:col>0</xdr:col>
                    <xdr:colOff>19050</xdr:colOff>
                    <xdr:row>21</xdr:row>
                    <xdr:rowOff>9525</xdr:rowOff>
                  </from>
                  <to>
                    <xdr:col>1</xdr:col>
                    <xdr:colOff>0</xdr:colOff>
                    <xdr:row>22</xdr:row>
                    <xdr:rowOff>9525</xdr:rowOff>
                  </to>
                </anchor>
              </controlPr>
            </control>
          </mc:Choice>
        </mc:AlternateContent>
        <mc:AlternateContent xmlns:mc="http://schemas.openxmlformats.org/markup-compatibility/2006">
          <mc:Choice Requires="x14">
            <control shapeId="21518" r:id="rId7" name="Check Box 14">
              <controlPr defaultSize="0" autoFill="0" autoLine="0" autoPict="0">
                <anchor moveWithCells="1">
                  <from>
                    <xdr:col>0</xdr:col>
                    <xdr:colOff>19050</xdr:colOff>
                    <xdr:row>22</xdr:row>
                    <xdr:rowOff>9525</xdr:rowOff>
                  </from>
                  <to>
                    <xdr:col>1</xdr:col>
                    <xdr:colOff>0</xdr:colOff>
                    <xdr:row>23</xdr:row>
                    <xdr:rowOff>9525</xdr:rowOff>
                  </to>
                </anchor>
              </controlPr>
            </control>
          </mc:Choice>
        </mc:AlternateContent>
        <mc:AlternateContent xmlns:mc="http://schemas.openxmlformats.org/markup-compatibility/2006">
          <mc:Choice Requires="x14">
            <control shapeId="21520" r:id="rId8" name="Check Box 16">
              <controlPr defaultSize="0" autoFill="0" autoLine="0" autoPict="0">
                <anchor moveWithCells="1">
                  <from>
                    <xdr:col>0</xdr:col>
                    <xdr:colOff>19050</xdr:colOff>
                    <xdr:row>20</xdr:row>
                    <xdr:rowOff>9525</xdr:rowOff>
                  </from>
                  <to>
                    <xdr:col>1</xdr:col>
                    <xdr:colOff>0</xdr:colOff>
                    <xdr:row>21</xdr:row>
                    <xdr:rowOff>9525</xdr:rowOff>
                  </to>
                </anchor>
              </controlPr>
            </control>
          </mc:Choice>
        </mc:AlternateContent>
        <mc:AlternateContent xmlns:mc="http://schemas.openxmlformats.org/markup-compatibility/2006">
          <mc:Choice Requires="x14">
            <control shapeId="21521" r:id="rId9" name="Check Box 17">
              <controlPr defaultSize="0" autoFill="0" autoLine="0" autoPict="0">
                <anchor moveWithCells="1">
                  <from>
                    <xdr:col>0</xdr:col>
                    <xdr:colOff>19050</xdr:colOff>
                    <xdr:row>18</xdr:row>
                    <xdr:rowOff>9525</xdr:rowOff>
                  </from>
                  <to>
                    <xdr:col>1</xdr:col>
                    <xdr:colOff>0</xdr:colOff>
                    <xdr:row>19</xdr:row>
                    <xdr:rowOff>9525</xdr:rowOff>
                  </to>
                </anchor>
              </controlPr>
            </control>
          </mc:Choice>
        </mc:AlternateContent>
        <mc:AlternateContent xmlns:mc="http://schemas.openxmlformats.org/markup-compatibility/2006">
          <mc:Choice Requires="x14">
            <control shapeId="21522" r:id="rId10" name="Check Box 18">
              <controlPr defaultSize="0" autoFill="0" autoLine="0" autoPict="0">
                <anchor moveWithCells="1">
                  <from>
                    <xdr:col>0</xdr:col>
                    <xdr:colOff>19050</xdr:colOff>
                    <xdr:row>18</xdr:row>
                    <xdr:rowOff>0</xdr:rowOff>
                  </from>
                  <to>
                    <xdr:col>1</xdr:col>
                    <xdr:colOff>0</xdr:colOff>
                    <xdr:row>19</xdr:row>
                    <xdr:rowOff>0</xdr:rowOff>
                  </to>
                </anchor>
              </controlPr>
            </control>
          </mc:Choice>
        </mc:AlternateContent>
        <mc:AlternateContent xmlns:mc="http://schemas.openxmlformats.org/markup-compatibility/2006">
          <mc:Choice Requires="x14">
            <control shapeId="21523" r:id="rId11" name="Check Box 19">
              <controlPr defaultSize="0" autoFill="0" autoLine="0" autoPict="0">
                <anchor moveWithCells="1">
                  <from>
                    <xdr:col>0</xdr:col>
                    <xdr:colOff>19050</xdr:colOff>
                    <xdr:row>17</xdr:row>
                    <xdr:rowOff>9525</xdr:rowOff>
                  </from>
                  <to>
                    <xdr:col>1</xdr:col>
                    <xdr:colOff>0</xdr:colOff>
                    <xdr:row>18</xdr:row>
                    <xdr:rowOff>9525</xdr:rowOff>
                  </to>
                </anchor>
              </controlPr>
            </control>
          </mc:Choice>
        </mc:AlternateContent>
        <mc:AlternateContent xmlns:mc="http://schemas.openxmlformats.org/markup-compatibility/2006">
          <mc:Choice Requires="x14">
            <control shapeId="21524" r:id="rId12" name="Check Box 20">
              <controlPr defaultSize="0" autoFill="0" autoLine="0" autoPict="0">
                <anchor moveWithCells="1">
                  <from>
                    <xdr:col>0</xdr:col>
                    <xdr:colOff>19050</xdr:colOff>
                    <xdr:row>16</xdr:row>
                    <xdr:rowOff>9525</xdr:rowOff>
                  </from>
                  <to>
                    <xdr:col>1</xdr:col>
                    <xdr:colOff>0</xdr:colOff>
                    <xdr:row>17</xdr:row>
                    <xdr:rowOff>9525</xdr:rowOff>
                  </to>
                </anchor>
              </controlPr>
            </control>
          </mc:Choice>
        </mc:AlternateContent>
        <mc:AlternateContent xmlns:mc="http://schemas.openxmlformats.org/markup-compatibility/2006">
          <mc:Choice Requires="x14">
            <control shapeId="21525" r:id="rId13" name="Check Box 21">
              <controlPr defaultSize="0" autoFill="0" autoLine="0" autoPict="0">
                <anchor moveWithCells="1">
                  <from>
                    <xdr:col>0</xdr:col>
                    <xdr:colOff>19050</xdr:colOff>
                    <xdr:row>15</xdr:row>
                    <xdr:rowOff>9525</xdr:rowOff>
                  </from>
                  <to>
                    <xdr:col>1</xdr:col>
                    <xdr:colOff>0</xdr:colOff>
                    <xdr:row>16</xdr:row>
                    <xdr:rowOff>9525</xdr:rowOff>
                  </to>
                </anchor>
              </controlPr>
            </control>
          </mc:Choice>
        </mc:AlternateContent>
        <mc:AlternateContent xmlns:mc="http://schemas.openxmlformats.org/markup-compatibility/2006">
          <mc:Choice Requires="x14">
            <control shapeId="21526" r:id="rId14" name="Check Box 22">
              <controlPr defaultSize="0" autoFill="0" autoLine="0" autoPict="0">
                <anchor moveWithCells="1">
                  <from>
                    <xdr:col>0</xdr:col>
                    <xdr:colOff>19050</xdr:colOff>
                    <xdr:row>23</xdr:row>
                    <xdr:rowOff>9525</xdr:rowOff>
                  </from>
                  <to>
                    <xdr:col>1</xdr:col>
                    <xdr:colOff>0</xdr:colOff>
                    <xdr:row>24</xdr:row>
                    <xdr:rowOff>9525</xdr:rowOff>
                  </to>
                </anchor>
              </controlPr>
            </control>
          </mc:Choice>
        </mc:AlternateContent>
        <mc:AlternateContent xmlns:mc="http://schemas.openxmlformats.org/markup-compatibility/2006">
          <mc:Choice Requires="x14">
            <control shapeId="21529" r:id="rId15" name="Check Box 25">
              <controlPr defaultSize="0" autoFill="0" autoLine="0" autoPict="0">
                <anchor moveWithCells="1">
                  <from>
                    <xdr:col>0</xdr:col>
                    <xdr:colOff>19050</xdr:colOff>
                    <xdr:row>19</xdr:row>
                    <xdr:rowOff>9525</xdr:rowOff>
                  </from>
                  <to>
                    <xdr:col>1</xdr:col>
                    <xdr:colOff>0</xdr:colOff>
                    <xdr:row>20</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2"/>
  <sheetViews>
    <sheetView zoomScaleNormal="100" workbookViewId="0">
      <selection activeCell="C3" sqref="C3:G3"/>
    </sheetView>
  </sheetViews>
  <sheetFormatPr baseColWidth="10" defaultRowHeight="15" x14ac:dyDescent="0.25"/>
  <cols>
    <col min="1" max="1" width="31.140625" style="14" customWidth="1"/>
    <col min="2" max="2" width="24.42578125" style="14" bestFit="1" customWidth="1"/>
    <col min="3" max="3" width="14.140625" style="27" customWidth="1"/>
    <col min="4" max="5" width="11.42578125" style="24"/>
    <col min="6" max="6" width="15.5703125" style="27" customWidth="1"/>
    <col min="7" max="7" width="12.140625" style="25" bestFit="1" customWidth="1"/>
    <col min="8" max="8" width="13.42578125" style="27" bestFit="1" customWidth="1"/>
    <col min="9" max="16384" width="11.42578125" style="14"/>
  </cols>
  <sheetData>
    <row r="1" spans="1:8" ht="25.5" customHeight="1" x14ac:dyDescent="0.25">
      <c r="A1" s="242" t="s">
        <v>61</v>
      </c>
      <c r="B1" s="242"/>
      <c r="C1" s="242"/>
      <c r="D1" s="242"/>
      <c r="E1" s="242"/>
      <c r="F1" s="242"/>
      <c r="G1" s="242"/>
      <c r="H1" s="242"/>
    </row>
    <row r="3" spans="1:8" ht="30" x14ac:dyDescent="0.25">
      <c r="A3" s="40" t="s">
        <v>62</v>
      </c>
      <c r="B3" s="40" t="s">
        <v>53</v>
      </c>
      <c r="C3" s="20" t="s">
        <v>58</v>
      </c>
      <c r="D3" s="40" t="s">
        <v>54</v>
      </c>
      <c r="E3" s="40" t="s">
        <v>109</v>
      </c>
      <c r="F3" s="63" t="s">
        <v>56</v>
      </c>
      <c r="G3" s="50" t="s">
        <v>60</v>
      </c>
      <c r="H3" s="67" t="s">
        <v>57</v>
      </c>
    </row>
    <row r="4" spans="1:8" x14ac:dyDescent="0.25">
      <c r="A4" s="15"/>
      <c r="B4" s="15"/>
      <c r="C4" s="29"/>
      <c r="D4" s="28"/>
      <c r="E4" s="28"/>
      <c r="F4" s="29" t="str">
        <f>IF(E4&gt;0,C4/D4*E4,"")</f>
        <v/>
      </c>
      <c r="G4" s="30"/>
      <c r="H4" s="29" t="str">
        <f>IF(G4&gt;0,F4*G4,"")</f>
        <v/>
      </c>
    </row>
    <row r="5" spans="1:8" x14ac:dyDescent="0.25">
      <c r="A5" s="15"/>
      <c r="B5" s="15"/>
      <c r="C5" s="29"/>
      <c r="D5" s="28"/>
      <c r="E5" s="28"/>
      <c r="F5" s="29" t="str">
        <f t="shared" ref="F5:F19" si="0">IF(E5&gt;0,C5/D5*E5,"")</f>
        <v/>
      </c>
      <c r="G5" s="30"/>
      <c r="H5" s="29" t="str">
        <f t="shared" ref="H5:H19" si="1">IF(G5&gt;0,F5*G5,"")</f>
        <v/>
      </c>
    </row>
    <row r="6" spans="1:8" x14ac:dyDescent="0.25">
      <c r="A6" s="15"/>
      <c r="B6" s="15"/>
      <c r="C6" s="29"/>
      <c r="D6" s="28"/>
      <c r="E6" s="28"/>
      <c r="F6" s="29" t="str">
        <f t="shared" si="0"/>
        <v/>
      </c>
      <c r="G6" s="30"/>
      <c r="H6" s="29" t="str">
        <f t="shared" si="1"/>
        <v/>
      </c>
    </row>
    <row r="7" spans="1:8" x14ac:dyDescent="0.25">
      <c r="A7" s="15"/>
      <c r="B7" s="15"/>
      <c r="C7" s="29"/>
      <c r="D7" s="28"/>
      <c r="E7" s="28"/>
      <c r="F7" s="29" t="str">
        <f t="shared" si="0"/>
        <v/>
      </c>
      <c r="G7" s="30"/>
      <c r="H7" s="29" t="str">
        <f t="shared" si="1"/>
        <v/>
      </c>
    </row>
    <row r="8" spans="1:8" x14ac:dyDescent="0.25">
      <c r="A8" s="15"/>
      <c r="B8" s="15"/>
      <c r="C8" s="29"/>
      <c r="D8" s="28"/>
      <c r="E8" s="28"/>
      <c r="F8" s="29" t="str">
        <f t="shared" si="0"/>
        <v/>
      </c>
      <c r="G8" s="30"/>
      <c r="H8" s="29" t="str">
        <f t="shared" si="1"/>
        <v/>
      </c>
    </row>
    <row r="9" spans="1:8" x14ac:dyDescent="0.25">
      <c r="A9" s="15"/>
      <c r="B9" s="15"/>
      <c r="C9" s="29"/>
      <c r="D9" s="28"/>
      <c r="E9" s="28"/>
      <c r="F9" s="29" t="str">
        <f t="shared" si="0"/>
        <v/>
      </c>
      <c r="G9" s="30"/>
      <c r="H9" s="29" t="str">
        <f t="shared" si="1"/>
        <v/>
      </c>
    </row>
    <row r="10" spans="1:8" x14ac:dyDescent="0.25">
      <c r="A10" s="15"/>
      <c r="B10" s="15"/>
      <c r="C10" s="29"/>
      <c r="D10" s="28"/>
      <c r="E10" s="28"/>
      <c r="F10" s="29" t="str">
        <f t="shared" si="0"/>
        <v/>
      </c>
      <c r="G10" s="30"/>
      <c r="H10" s="29" t="str">
        <f t="shared" si="1"/>
        <v/>
      </c>
    </row>
    <row r="11" spans="1:8" x14ac:dyDescent="0.25">
      <c r="A11" s="15"/>
      <c r="B11" s="15"/>
      <c r="C11" s="29"/>
      <c r="D11" s="28"/>
      <c r="E11" s="28"/>
      <c r="F11" s="29" t="str">
        <f t="shared" si="0"/>
        <v/>
      </c>
      <c r="G11" s="30"/>
      <c r="H11" s="29" t="str">
        <f t="shared" si="1"/>
        <v/>
      </c>
    </row>
    <row r="12" spans="1:8" x14ac:dyDescent="0.25">
      <c r="A12" s="15"/>
      <c r="B12" s="15"/>
      <c r="C12" s="29"/>
      <c r="D12" s="28"/>
      <c r="E12" s="28"/>
      <c r="F12" s="29" t="str">
        <f t="shared" si="0"/>
        <v/>
      </c>
      <c r="G12" s="30"/>
      <c r="H12" s="29" t="str">
        <f t="shared" si="1"/>
        <v/>
      </c>
    </row>
    <row r="13" spans="1:8" x14ac:dyDescent="0.25">
      <c r="A13" s="15"/>
      <c r="B13" s="15"/>
      <c r="C13" s="29"/>
      <c r="D13" s="28"/>
      <c r="E13" s="28"/>
      <c r="F13" s="29" t="str">
        <f t="shared" si="0"/>
        <v/>
      </c>
      <c r="G13" s="30"/>
      <c r="H13" s="29" t="str">
        <f t="shared" si="1"/>
        <v/>
      </c>
    </row>
    <row r="14" spans="1:8" x14ac:dyDescent="0.25">
      <c r="A14" s="15"/>
      <c r="B14" s="15"/>
      <c r="C14" s="29"/>
      <c r="D14" s="28"/>
      <c r="E14" s="28"/>
      <c r="F14" s="29" t="str">
        <f t="shared" si="0"/>
        <v/>
      </c>
      <c r="G14" s="30"/>
      <c r="H14" s="29" t="str">
        <f t="shared" si="1"/>
        <v/>
      </c>
    </row>
    <row r="15" spans="1:8" x14ac:dyDescent="0.25">
      <c r="A15" s="15"/>
      <c r="B15" s="15"/>
      <c r="C15" s="29"/>
      <c r="D15" s="28"/>
      <c r="E15" s="28"/>
      <c r="F15" s="29" t="str">
        <f t="shared" si="0"/>
        <v/>
      </c>
      <c r="G15" s="30"/>
      <c r="H15" s="29" t="str">
        <f t="shared" si="1"/>
        <v/>
      </c>
    </row>
    <row r="16" spans="1:8" x14ac:dyDescent="0.25">
      <c r="A16" s="15"/>
      <c r="B16" s="15"/>
      <c r="C16" s="29"/>
      <c r="D16" s="28"/>
      <c r="E16" s="28"/>
      <c r="F16" s="29" t="str">
        <f t="shared" si="0"/>
        <v/>
      </c>
      <c r="G16" s="30"/>
      <c r="H16" s="29" t="str">
        <f t="shared" si="1"/>
        <v/>
      </c>
    </row>
    <row r="17" spans="1:8" x14ac:dyDescent="0.25">
      <c r="A17" s="15"/>
      <c r="B17" s="15"/>
      <c r="C17" s="29"/>
      <c r="D17" s="28"/>
      <c r="E17" s="28"/>
      <c r="F17" s="29" t="str">
        <f t="shared" si="0"/>
        <v/>
      </c>
      <c r="G17" s="30"/>
      <c r="H17" s="29" t="str">
        <f t="shared" si="1"/>
        <v/>
      </c>
    </row>
    <row r="18" spans="1:8" x14ac:dyDescent="0.25">
      <c r="A18" s="15"/>
      <c r="B18" s="15"/>
      <c r="C18" s="29"/>
      <c r="D18" s="28"/>
      <c r="E18" s="28"/>
      <c r="F18" s="29" t="str">
        <f t="shared" si="0"/>
        <v/>
      </c>
      <c r="G18" s="30"/>
      <c r="H18" s="29" t="str">
        <f t="shared" si="1"/>
        <v/>
      </c>
    </row>
    <row r="19" spans="1:8" x14ac:dyDescent="0.25">
      <c r="A19" s="15"/>
      <c r="B19" s="15"/>
      <c r="C19" s="29"/>
      <c r="D19" s="28"/>
      <c r="E19" s="28"/>
      <c r="F19" s="29" t="str">
        <f t="shared" si="0"/>
        <v/>
      </c>
      <c r="G19" s="30"/>
      <c r="H19" s="29" t="str">
        <f t="shared" si="1"/>
        <v/>
      </c>
    </row>
    <row r="20" spans="1:8" x14ac:dyDescent="0.25">
      <c r="A20" s="243" t="s">
        <v>11</v>
      </c>
      <c r="B20" s="243"/>
      <c r="C20" s="31">
        <f>SUM(C4:C19)</f>
        <v>0</v>
      </c>
      <c r="D20" s="33"/>
      <c r="E20" s="33"/>
      <c r="F20" s="33"/>
      <c r="G20" s="33"/>
      <c r="H20" s="31">
        <f>ROUND(SUM(H4:H19),2)</f>
        <v>0</v>
      </c>
    </row>
    <row r="21" spans="1:8" x14ac:dyDescent="0.25">
      <c r="A21" s="244" t="s">
        <v>154</v>
      </c>
      <c r="B21" s="244"/>
      <c r="C21" s="136"/>
      <c r="D21" s="16"/>
      <c r="E21" s="16"/>
      <c r="F21" s="16"/>
      <c r="G21" s="16"/>
      <c r="H21" s="137"/>
    </row>
    <row r="22" spans="1:8" x14ac:dyDescent="0.25">
      <c r="A22" s="245" t="s">
        <v>12</v>
      </c>
      <c r="B22" s="245"/>
      <c r="C22" s="29">
        <f>C20-C21</f>
        <v>0</v>
      </c>
      <c r="D22" s="16"/>
      <c r="E22" s="16"/>
      <c r="F22" s="16"/>
      <c r="G22" s="16"/>
      <c r="H22" s="29">
        <f>H20-H21</f>
        <v>0</v>
      </c>
    </row>
  </sheetData>
  <mergeCells count="4">
    <mergeCell ref="A1:H1"/>
    <mergeCell ref="A20:B20"/>
    <mergeCell ref="A21:B21"/>
    <mergeCell ref="A22:B22"/>
  </mergeCells>
  <printOptions horizontalCentered="1"/>
  <pageMargins left="0.31496062992125984" right="0.31496062992125984" top="0.78740157480314965" bottom="0.78740157480314965" header="0.31496062992125984" footer="0.31496062992125984"/>
  <pageSetup paperSize="9" scale="88" orientation="landscape" horizontalDpi="4294967295" verticalDpi="4294967295" r:id="rId1"/>
  <headerFooter>
    <oddFooter>&amp;L&amp;8Arbeitsmarktservice Steiermark, Abteilung Förderungen&amp;C&amp;8&amp;F&amp;R&amp;8Endabrechnung-Formular Stand März 2021</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workbookViewId="0">
      <selection activeCell="C3" sqref="C3:G3"/>
    </sheetView>
  </sheetViews>
  <sheetFormatPr baseColWidth="10" defaultRowHeight="15" x14ac:dyDescent="0.25"/>
  <cols>
    <col min="1" max="1" width="34.5703125" style="34" customWidth="1"/>
    <col min="2" max="2" width="16.7109375" style="35" customWidth="1"/>
    <col min="3" max="6" width="19.28515625" style="35" customWidth="1"/>
    <col min="7" max="7" width="33.28515625" style="34" customWidth="1"/>
    <col min="8" max="16384" width="11.42578125" style="34"/>
  </cols>
  <sheetData>
    <row r="1" spans="1:7" ht="25.5" customHeight="1" x14ac:dyDescent="0.25">
      <c r="A1" s="242" t="s">
        <v>34</v>
      </c>
      <c r="B1" s="242"/>
      <c r="C1" s="242"/>
      <c r="D1" s="242"/>
      <c r="E1" s="242"/>
      <c r="F1" s="242"/>
      <c r="G1" s="242"/>
    </row>
    <row r="3" spans="1:7" ht="45" x14ac:dyDescent="0.25">
      <c r="A3" s="38" t="s">
        <v>34</v>
      </c>
      <c r="B3" s="20" t="s">
        <v>155</v>
      </c>
      <c r="C3" s="42" t="s">
        <v>82</v>
      </c>
      <c r="D3" s="19" t="s">
        <v>116</v>
      </c>
      <c r="E3" s="19" t="s">
        <v>156</v>
      </c>
      <c r="F3" s="39" t="s">
        <v>12</v>
      </c>
      <c r="G3" s="39" t="s">
        <v>85</v>
      </c>
    </row>
    <row r="4" spans="1:7" x14ac:dyDescent="0.25">
      <c r="A4" s="36" t="s">
        <v>136</v>
      </c>
      <c r="B4" s="37"/>
      <c r="C4" s="37"/>
      <c r="D4" s="37"/>
      <c r="E4" s="37"/>
      <c r="F4" s="37" t="str">
        <f t="shared" ref="F4:F15" si="0">IF(OR(D4&lt;&gt;"",E4&lt;&gt;""),D4-E4,"")</f>
        <v/>
      </c>
      <c r="G4" s="172"/>
    </row>
    <row r="5" spans="1:7" x14ac:dyDescent="0.25">
      <c r="A5" s="36" t="s">
        <v>83</v>
      </c>
      <c r="B5" s="37"/>
      <c r="C5" s="37"/>
      <c r="D5" s="37"/>
      <c r="E5" s="37"/>
      <c r="F5" s="37" t="str">
        <f t="shared" si="0"/>
        <v/>
      </c>
      <c r="G5" s="172"/>
    </row>
    <row r="6" spans="1:7" x14ac:dyDescent="0.25">
      <c r="A6" s="36" t="s">
        <v>63</v>
      </c>
      <c r="B6" s="37"/>
      <c r="C6" s="37"/>
      <c r="D6" s="37"/>
      <c r="E6" s="37"/>
      <c r="F6" s="37" t="str">
        <f t="shared" si="0"/>
        <v/>
      </c>
      <c r="G6" s="172"/>
    </row>
    <row r="7" spans="1:7" x14ac:dyDescent="0.25">
      <c r="A7" s="36" t="s">
        <v>64</v>
      </c>
      <c r="B7" s="37"/>
      <c r="C7" s="37"/>
      <c r="D7" s="37"/>
      <c r="E7" s="37"/>
      <c r="F7" s="37" t="str">
        <f t="shared" si="0"/>
        <v/>
      </c>
      <c r="G7" s="172"/>
    </row>
    <row r="8" spans="1:7" x14ac:dyDescent="0.25">
      <c r="A8" s="36" t="s">
        <v>65</v>
      </c>
      <c r="B8" s="37"/>
      <c r="C8" s="37"/>
      <c r="D8" s="37"/>
      <c r="E8" s="37"/>
      <c r="F8" s="37" t="str">
        <f t="shared" si="0"/>
        <v/>
      </c>
      <c r="G8" s="172"/>
    </row>
    <row r="9" spans="1:7" x14ac:dyDescent="0.25">
      <c r="A9" s="36" t="s">
        <v>86</v>
      </c>
      <c r="B9" s="37"/>
      <c r="C9" s="37"/>
      <c r="D9" s="37"/>
      <c r="E9" s="37"/>
      <c r="F9" s="37" t="str">
        <f t="shared" si="0"/>
        <v/>
      </c>
      <c r="G9" s="172"/>
    </row>
    <row r="10" spans="1:7" x14ac:dyDescent="0.25">
      <c r="A10" s="36" t="s">
        <v>101</v>
      </c>
      <c r="B10" s="37"/>
      <c r="C10" s="37"/>
      <c r="D10" s="37"/>
      <c r="E10" s="37"/>
      <c r="F10" s="37" t="str">
        <f t="shared" si="0"/>
        <v/>
      </c>
      <c r="G10" s="172"/>
    </row>
    <row r="11" spans="1:7" x14ac:dyDescent="0.25">
      <c r="A11" s="36" t="s">
        <v>66</v>
      </c>
      <c r="B11" s="37"/>
      <c r="C11" s="37"/>
      <c r="D11" s="37"/>
      <c r="E11" s="37"/>
      <c r="F11" s="37" t="str">
        <f t="shared" si="0"/>
        <v/>
      </c>
      <c r="G11" s="172"/>
    </row>
    <row r="12" spans="1:7" x14ac:dyDescent="0.25">
      <c r="A12" s="36" t="s">
        <v>103</v>
      </c>
      <c r="B12" s="37"/>
      <c r="C12" s="37"/>
      <c r="D12" s="37"/>
      <c r="E12" s="37"/>
      <c r="F12" s="37" t="str">
        <f t="shared" si="0"/>
        <v/>
      </c>
      <c r="G12" s="172"/>
    </row>
    <row r="13" spans="1:7" x14ac:dyDescent="0.25">
      <c r="A13" s="36" t="s">
        <v>67</v>
      </c>
      <c r="B13" s="37"/>
      <c r="C13" s="37"/>
      <c r="D13" s="37"/>
      <c r="E13" s="37"/>
      <c r="F13" s="37" t="str">
        <f t="shared" si="0"/>
        <v/>
      </c>
      <c r="G13" s="172"/>
    </row>
    <row r="14" spans="1:7" x14ac:dyDescent="0.25">
      <c r="A14" s="36" t="s">
        <v>68</v>
      </c>
      <c r="B14" s="37"/>
      <c r="C14" s="37"/>
      <c r="D14" s="37"/>
      <c r="E14" s="37"/>
      <c r="F14" s="37" t="str">
        <f t="shared" si="0"/>
        <v/>
      </c>
      <c r="G14" s="172"/>
    </row>
    <row r="15" spans="1:7" x14ac:dyDescent="0.25">
      <c r="A15" s="36" t="s">
        <v>69</v>
      </c>
      <c r="B15" s="37"/>
      <c r="C15" s="37"/>
      <c r="D15" s="37"/>
      <c r="E15" s="37"/>
      <c r="F15" s="37" t="str">
        <f t="shared" si="0"/>
        <v/>
      </c>
      <c r="G15" s="172"/>
    </row>
    <row r="16" spans="1:7" x14ac:dyDescent="0.25">
      <c r="A16" s="36" t="s">
        <v>104</v>
      </c>
      <c r="B16" s="37"/>
      <c r="C16" s="37"/>
      <c r="D16" s="37"/>
      <c r="E16" s="37"/>
      <c r="F16" s="37" t="str">
        <f>IF(OR(D16&lt;&gt;"",E16&lt;&gt;""),D16-E16,"")</f>
        <v/>
      </c>
      <c r="G16" s="172"/>
    </row>
    <row r="17" spans="1:7" x14ac:dyDescent="0.25">
      <c r="A17" s="36" t="s">
        <v>102</v>
      </c>
      <c r="B17" s="37"/>
      <c r="C17" s="37"/>
      <c r="D17" s="37"/>
      <c r="E17" s="37"/>
      <c r="F17" s="37" t="str">
        <f t="shared" ref="F17:F30" si="1">IF(OR(D17&lt;&gt;"",E17&lt;&gt;""),D17-E17,"")</f>
        <v/>
      </c>
      <c r="G17" s="172"/>
    </row>
    <row r="18" spans="1:7" x14ac:dyDescent="0.25">
      <c r="A18" s="36" t="s">
        <v>70</v>
      </c>
      <c r="B18" s="37"/>
      <c r="C18" s="37"/>
      <c r="D18" s="37"/>
      <c r="E18" s="37"/>
      <c r="F18" s="37" t="str">
        <f t="shared" si="1"/>
        <v/>
      </c>
      <c r="G18" s="172"/>
    </row>
    <row r="19" spans="1:7" x14ac:dyDescent="0.25">
      <c r="A19" s="36" t="s">
        <v>71</v>
      </c>
      <c r="B19" s="37"/>
      <c r="C19" s="37"/>
      <c r="D19" s="37"/>
      <c r="E19" s="37"/>
      <c r="F19" s="37" t="str">
        <f t="shared" si="1"/>
        <v/>
      </c>
      <c r="G19" s="172"/>
    </row>
    <row r="20" spans="1:7" x14ac:dyDescent="0.25">
      <c r="A20" s="36" t="s">
        <v>72</v>
      </c>
      <c r="B20" s="37"/>
      <c r="C20" s="37"/>
      <c r="D20" s="37"/>
      <c r="E20" s="37"/>
      <c r="F20" s="37" t="str">
        <f t="shared" si="1"/>
        <v/>
      </c>
      <c r="G20" s="172"/>
    </row>
    <row r="21" spans="1:7" x14ac:dyDescent="0.25">
      <c r="A21" s="36" t="s">
        <v>73</v>
      </c>
      <c r="B21" s="37"/>
      <c r="C21" s="37"/>
      <c r="D21" s="37"/>
      <c r="E21" s="37"/>
      <c r="F21" s="37" t="str">
        <f t="shared" si="1"/>
        <v/>
      </c>
      <c r="G21" s="172"/>
    </row>
    <row r="22" spans="1:7" x14ac:dyDescent="0.25">
      <c r="A22" s="36" t="s">
        <v>74</v>
      </c>
      <c r="B22" s="37"/>
      <c r="C22" s="37"/>
      <c r="D22" s="37"/>
      <c r="E22" s="37"/>
      <c r="F22" s="37" t="str">
        <f t="shared" si="1"/>
        <v/>
      </c>
      <c r="G22" s="172"/>
    </row>
    <row r="23" spans="1:7" x14ac:dyDescent="0.25">
      <c r="A23" s="36" t="s">
        <v>75</v>
      </c>
      <c r="B23" s="37"/>
      <c r="C23" s="37"/>
      <c r="D23" s="37"/>
      <c r="E23" s="37"/>
      <c r="F23" s="37" t="str">
        <f t="shared" si="1"/>
        <v/>
      </c>
      <c r="G23" s="172"/>
    </row>
    <row r="24" spans="1:7" x14ac:dyDescent="0.25">
      <c r="A24" s="36" t="s">
        <v>76</v>
      </c>
      <c r="B24" s="37"/>
      <c r="C24" s="37"/>
      <c r="D24" s="37"/>
      <c r="E24" s="37"/>
      <c r="F24" s="37" t="str">
        <f t="shared" si="1"/>
        <v/>
      </c>
      <c r="G24" s="172"/>
    </row>
    <row r="25" spans="1:7" x14ac:dyDescent="0.25">
      <c r="A25" s="36" t="s">
        <v>77</v>
      </c>
      <c r="B25" s="37"/>
      <c r="C25" s="37"/>
      <c r="D25" s="37"/>
      <c r="E25" s="37"/>
      <c r="F25" s="37" t="str">
        <f t="shared" si="1"/>
        <v/>
      </c>
      <c r="G25" s="172"/>
    </row>
    <row r="26" spans="1:7" x14ac:dyDescent="0.25">
      <c r="A26" s="36" t="s">
        <v>78</v>
      </c>
      <c r="B26" s="37"/>
      <c r="C26" s="37"/>
      <c r="D26" s="37"/>
      <c r="E26" s="37"/>
      <c r="F26" s="37" t="str">
        <f t="shared" si="1"/>
        <v/>
      </c>
      <c r="G26" s="172"/>
    </row>
    <row r="27" spans="1:7" x14ac:dyDescent="0.25">
      <c r="A27" s="36" t="s">
        <v>79</v>
      </c>
      <c r="B27" s="37"/>
      <c r="C27" s="37"/>
      <c r="D27" s="37"/>
      <c r="E27" s="37"/>
      <c r="F27" s="37" t="str">
        <f t="shared" si="1"/>
        <v/>
      </c>
      <c r="G27" s="172"/>
    </row>
    <row r="28" spans="1:7" x14ac:dyDescent="0.25">
      <c r="A28" s="36" t="s">
        <v>111</v>
      </c>
      <c r="B28" s="37"/>
      <c r="C28" s="37"/>
      <c r="D28" s="37"/>
      <c r="E28" s="37"/>
      <c r="F28" s="37" t="str">
        <f t="shared" si="1"/>
        <v/>
      </c>
      <c r="G28" s="172"/>
    </row>
    <row r="29" spans="1:7" x14ac:dyDescent="0.25">
      <c r="A29" s="36" t="s">
        <v>80</v>
      </c>
      <c r="B29" s="37"/>
      <c r="C29" s="37"/>
      <c r="D29" s="37"/>
      <c r="E29" s="37"/>
      <c r="F29" s="37" t="str">
        <f t="shared" si="1"/>
        <v/>
      </c>
      <c r="G29" s="172"/>
    </row>
    <row r="30" spans="1:7" x14ac:dyDescent="0.25">
      <c r="A30" s="36" t="s">
        <v>81</v>
      </c>
      <c r="B30" s="37"/>
      <c r="C30" s="37"/>
      <c r="D30" s="37"/>
      <c r="E30" s="37"/>
      <c r="F30" s="37" t="str">
        <f t="shared" si="1"/>
        <v/>
      </c>
      <c r="G30" s="172"/>
    </row>
    <row r="31" spans="1:7" x14ac:dyDescent="0.25">
      <c r="A31" s="32" t="s">
        <v>11</v>
      </c>
      <c r="B31" s="31">
        <f>SUM(B4:B30)</f>
        <v>0</v>
      </c>
      <c r="C31" s="31">
        <f t="shared" ref="C31:F31" si="2">SUM(C4:C30)</f>
        <v>0</v>
      </c>
      <c r="D31" s="31">
        <f t="shared" si="2"/>
        <v>0</v>
      </c>
      <c r="E31" s="31">
        <f t="shared" si="2"/>
        <v>0</v>
      </c>
      <c r="F31" s="31">
        <f t="shared" si="2"/>
        <v>0</v>
      </c>
    </row>
  </sheetData>
  <mergeCells count="1">
    <mergeCell ref="A1:G1"/>
  </mergeCells>
  <printOptions horizontalCentered="1"/>
  <pageMargins left="0.31496062992125984" right="0.31496062992125984" top="0.78740157480314965" bottom="0.78740157480314965" header="0.31496062992125984" footer="0.31496062992125984"/>
  <pageSetup paperSize="9" scale="88" orientation="landscape" horizontalDpi="4294967295" verticalDpi="4294967295" r:id="rId1"/>
  <headerFooter>
    <oddFooter>&amp;L&amp;8Arbeitsmarktservice Steiermark, Abteilung Förderungen&amp;C&amp;8&amp;F&amp;R&amp;8Endabrechnung-Formular Stand März 2021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workbookViewId="0">
      <selection activeCell="C3" sqref="C3:G3"/>
    </sheetView>
  </sheetViews>
  <sheetFormatPr baseColWidth="10" defaultRowHeight="15" x14ac:dyDescent="0.25"/>
  <cols>
    <col min="1" max="1" width="37.28515625" style="14" bestFit="1" customWidth="1"/>
    <col min="2" max="4" width="16" style="14" customWidth="1"/>
    <col min="5" max="5" width="49.28515625" style="14" customWidth="1"/>
    <col min="6" max="16384" width="11.42578125" style="14"/>
  </cols>
  <sheetData>
    <row r="1" spans="1:5" ht="25.5" customHeight="1" x14ac:dyDescent="0.25">
      <c r="A1" s="242" t="s">
        <v>35</v>
      </c>
      <c r="B1" s="242"/>
      <c r="C1" s="242"/>
      <c r="D1" s="242"/>
      <c r="E1" s="242"/>
    </row>
    <row r="3" spans="1:5" ht="45" x14ac:dyDescent="0.25">
      <c r="A3" s="38" t="s">
        <v>35</v>
      </c>
      <c r="B3" s="20" t="s">
        <v>155</v>
      </c>
      <c r="C3" s="20" t="s">
        <v>82</v>
      </c>
      <c r="D3" s="39" t="s">
        <v>12</v>
      </c>
      <c r="E3" s="40" t="s">
        <v>85</v>
      </c>
    </row>
    <row r="4" spans="1:5" ht="15.75" customHeight="1" x14ac:dyDescent="0.25">
      <c r="A4" s="36" t="s">
        <v>87</v>
      </c>
      <c r="B4" s="37"/>
      <c r="C4" s="37"/>
      <c r="D4" s="37">
        <f>C4-B4</f>
        <v>0</v>
      </c>
      <c r="E4" s="4"/>
    </row>
    <row r="5" spans="1:5" ht="15.75" customHeight="1" x14ac:dyDescent="0.25">
      <c r="A5" s="36" t="s">
        <v>88</v>
      </c>
      <c r="B5" s="37"/>
      <c r="C5" s="37"/>
      <c r="D5" s="37">
        <f t="shared" ref="D5:D9" si="0">C5-B5</f>
        <v>0</v>
      </c>
      <c r="E5" s="4"/>
    </row>
    <row r="6" spans="1:5" ht="15.75" customHeight="1" x14ac:dyDescent="0.25">
      <c r="A6" s="36" t="s">
        <v>89</v>
      </c>
      <c r="B6" s="37"/>
      <c r="C6" s="37"/>
      <c r="D6" s="37">
        <f t="shared" si="0"/>
        <v>0</v>
      </c>
      <c r="E6" s="4"/>
    </row>
    <row r="7" spans="1:5" ht="15.75" customHeight="1" x14ac:dyDescent="0.25">
      <c r="A7" s="36" t="s">
        <v>90</v>
      </c>
      <c r="B7" s="37"/>
      <c r="C7" s="37"/>
      <c r="D7" s="37">
        <f t="shared" si="0"/>
        <v>0</v>
      </c>
      <c r="E7" s="4"/>
    </row>
    <row r="8" spans="1:5" ht="15.75" customHeight="1" x14ac:dyDescent="0.25">
      <c r="A8" s="36" t="s">
        <v>91</v>
      </c>
      <c r="B8" s="37"/>
      <c r="C8" s="37"/>
      <c r="D8" s="37">
        <f t="shared" si="0"/>
        <v>0</v>
      </c>
      <c r="E8" s="4"/>
    </row>
    <row r="9" spans="1:5" ht="15.75" customHeight="1" x14ac:dyDescent="0.25">
      <c r="A9" s="36" t="s">
        <v>92</v>
      </c>
      <c r="B9" s="37"/>
      <c r="C9" s="37"/>
      <c r="D9" s="37">
        <f t="shared" si="0"/>
        <v>0</v>
      </c>
      <c r="E9" s="4"/>
    </row>
    <row r="10" spans="1:5" ht="15.75" customHeight="1" x14ac:dyDescent="0.25">
      <c r="A10" s="32" t="s">
        <v>11</v>
      </c>
      <c r="B10" s="31">
        <f>SUM(B4:B9)</f>
        <v>0</v>
      </c>
      <c r="C10" s="31">
        <f>SUM(C4:C9)</f>
        <v>0</v>
      </c>
      <c r="D10" s="31">
        <f>SUM(D4:D9)</f>
        <v>0</v>
      </c>
    </row>
    <row r="14" spans="1:5" ht="25.5" customHeight="1" x14ac:dyDescent="0.25">
      <c r="A14" s="242" t="s">
        <v>36</v>
      </c>
      <c r="B14" s="242"/>
      <c r="C14" s="242"/>
      <c r="D14" s="242"/>
      <c r="E14" s="242"/>
    </row>
    <row r="16" spans="1:5" ht="45" x14ac:dyDescent="0.25">
      <c r="A16" s="38" t="s">
        <v>84</v>
      </c>
      <c r="B16" s="20" t="s">
        <v>155</v>
      </c>
      <c r="C16" s="20" t="s">
        <v>82</v>
      </c>
      <c r="D16" s="39" t="s">
        <v>12</v>
      </c>
      <c r="E16" s="40" t="s">
        <v>85</v>
      </c>
    </row>
    <row r="17" spans="1:5" ht="15.75" customHeight="1" x14ac:dyDescent="0.25">
      <c r="A17" s="36"/>
      <c r="B17" s="37"/>
      <c r="C17" s="37"/>
      <c r="D17" s="37">
        <f>C17-B17</f>
        <v>0</v>
      </c>
      <c r="E17" s="4"/>
    </row>
    <row r="18" spans="1:5" ht="15.75" customHeight="1" x14ac:dyDescent="0.25">
      <c r="A18" s="36"/>
      <c r="B18" s="37"/>
      <c r="C18" s="37"/>
      <c r="D18" s="37">
        <f t="shared" ref="D18:D24" si="1">C18-B18</f>
        <v>0</v>
      </c>
      <c r="E18" s="4"/>
    </row>
    <row r="19" spans="1:5" ht="15.75" customHeight="1" x14ac:dyDescent="0.25">
      <c r="A19" s="36"/>
      <c r="B19" s="37"/>
      <c r="C19" s="37"/>
      <c r="D19" s="37">
        <f t="shared" si="1"/>
        <v>0</v>
      </c>
      <c r="E19" s="4"/>
    </row>
    <row r="20" spans="1:5" ht="15.75" customHeight="1" x14ac:dyDescent="0.25">
      <c r="A20" s="36"/>
      <c r="B20" s="37"/>
      <c r="C20" s="37"/>
      <c r="D20" s="37">
        <f t="shared" si="1"/>
        <v>0</v>
      </c>
      <c r="E20" s="4"/>
    </row>
    <row r="21" spans="1:5" ht="15.75" customHeight="1" x14ac:dyDescent="0.25">
      <c r="A21" s="36"/>
      <c r="B21" s="37"/>
      <c r="C21" s="37"/>
      <c r="D21" s="37">
        <f t="shared" si="1"/>
        <v>0</v>
      </c>
      <c r="E21" s="4"/>
    </row>
    <row r="22" spans="1:5" ht="15.75" customHeight="1" x14ac:dyDescent="0.25">
      <c r="A22" s="36"/>
      <c r="B22" s="37"/>
      <c r="C22" s="37"/>
      <c r="D22" s="37">
        <f t="shared" si="1"/>
        <v>0</v>
      </c>
      <c r="E22" s="4"/>
    </row>
    <row r="23" spans="1:5" ht="15.75" customHeight="1" x14ac:dyDescent="0.25">
      <c r="A23" s="36"/>
      <c r="B23" s="37"/>
      <c r="C23" s="37"/>
      <c r="D23" s="37">
        <f t="shared" si="1"/>
        <v>0</v>
      </c>
      <c r="E23" s="4"/>
    </row>
    <row r="24" spans="1:5" ht="15.75" customHeight="1" x14ac:dyDescent="0.25">
      <c r="A24" s="36"/>
      <c r="B24" s="37"/>
      <c r="C24" s="37"/>
      <c r="D24" s="37">
        <f t="shared" si="1"/>
        <v>0</v>
      </c>
      <c r="E24" s="4"/>
    </row>
    <row r="25" spans="1:5" ht="15.75" customHeight="1" x14ac:dyDescent="0.25">
      <c r="A25" s="32" t="s">
        <v>11</v>
      </c>
      <c r="B25" s="31">
        <f>SUM(B17:B24)</f>
        <v>0</v>
      </c>
      <c r="C25" s="31">
        <f t="shared" ref="C25" si="2">SUM(C17:C24)</f>
        <v>0</v>
      </c>
      <c r="D25" s="31">
        <f>SUM(D17:D24)</f>
        <v>0</v>
      </c>
    </row>
  </sheetData>
  <mergeCells count="2">
    <mergeCell ref="A1:E1"/>
    <mergeCell ref="A14:E14"/>
  </mergeCells>
  <printOptions horizontalCentered="1"/>
  <pageMargins left="0.31496062992125984" right="0.31496062992125984" top="0.78740157480314965" bottom="0.78740157480314965" header="0.31496062992125984" footer="0.31496062992125984"/>
  <pageSetup paperSize="9" scale="88" orientation="landscape" horizontalDpi="4294967295" verticalDpi="4294967295" r:id="rId1"/>
  <headerFooter>
    <oddFooter>&amp;L&amp;8Arbeitsmarktservice Steiermark, Abteilung Förderungen&amp;C&amp;8&amp;F&amp;R&amp;8Endabrechnung-Formular Stand März 2021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6"/>
  <sheetViews>
    <sheetView zoomScaleNormal="100" workbookViewId="0">
      <selection activeCell="C3" sqref="C3:G3"/>
    </sheetView>
  </sheetViews>
  <sheetFormatPr baseColWidth="10" defaultRowHeight="15" x14ac:dyDescent="0.25"/>
  <cols>
    <col min="1" max="1" width="24" style="5" bestFit="1" customWidth="1"/>
    <col min="2" max="2" width="13.7109375" style="17" customWidth="1"/>
    <col min="3" max="3" width="13.28515625" style="17" customWidth="1"/>
    <col min="4" max="4" width="11.28515625" style="17" customWidth="1"/>
    <col min="5" max="5" width="11.85546875" style="17" customWidth="1"/>
    <col min="6" max="6" width="12.85546875" style="17" customWidth="1"/>
    <col min="7" max="7" width="13.85546875" style="17" customWidth="1"/>
    <col min="8" max="8" width="14.5703125" style="17" customWidth="1"/>
    <col min="9" max="9" width="13.5703125" style="17" customWidth="1"/>
    <col min="10" max="10" width="12" style="69" customWidth="1"/>
    <col min="11" max="11" width="10.28515625" style="69" customWidth="1"/>
    <col min="12" max="12" width="11.28515625" style="69" customWidth="1"/>
    <col min="13" max="16384" width="11.42578125" style="5"/>
  </cols>
  <sheetData>
    <row r="1" spans="1:12" customFormat="1" ht="34.5" customHeight="1" x14ac:dyDescent="0.25">
      <c r="A1" s="198" t="s">
        <v>107</v>
      </c>
      <c r="B1" s="198"/>
      <c r="C1" s="198"/>
      <c r="D1" s="198"/>
      <c r="E1" s="198"/>
      <c r="F1" s="198"/>
      <c r="G1" s="198"/>
      <c r="H1" s="198"/>
      <c r="I1" s="198"/>
      <c r="J1" s="198"/>
      <c r="K1" s="198"/>
      <c r="L1" s="198"/>
    </row>
    <row r="2" spans="1:12" ht="8.25" customHeight="1" x14ac:dyDescent="0.25"/>
    <row r="3" spans="1:12" ht="21" customHeight="1" x14ac:dyDescent="0.25">
      <c r="A3" s="53" t="s">
        <v>15</v>
      </c>
      <c r="B3" s="201" t="str">
        <f>IF('EA-Deckblatt'!C3&gt;0,'EA-Deckblatt'!C3,"")</f>
        <v/>
      </c>
      <c r="C3" s="201"/>
      <c r="D3" s="202"/>
      <c r="E3" s="199" t="s">
        <v>30</v>
      </c>
      <c r="F3" s="200"/>
      <c r="G3" s="92" t="str">
        <f>IF('EA-Deckblatt'!D5&gt;0,'EA-Deckblatt'!D5,"")</f>
        <v/>
      </c>
      <c r="H3" s="68" t="s">
        <v>4</v>
      </c>
      <c r="I3" s="92" t="str">
        <f>IF('EA-Deckblatt'!F5&gt;0,'EA-Deckblatt'!F5,"")</f>
        <v/>
      </c>
      <c r="J3" s="78" t="str">
        <f>IF(OR(G3="",I3=""),"",ROUND((DAYS360(G3,I3,TRUE)+IF(AND(DAY(I3)&gt;=28,MONTH(I3)=2),30-DAY((I3)),0)+1)/30,2))</f>
        <v/>
      </c>
    </row>
    <row r="4" spans="1:12" ht="21" customHeight="1" x14ac:dyDescent="0.25">
      <c r="A4" s="53" t="s">
        <v>126</v>
      </c>
      <c r="B4" s="107" t="str">
        <f>IF('EA-Deckblatt'!C4&gt;0,'EA-Deckblatt'!C4,"")</f>
        <v/>
      </c>
    </row>
    <row r="5" spans="1:12" ht="16.5" customHeight="1" thickBot="1" x14ac:dyDescent="0.3">
      <c r="B5" s="209"/>
      <c r="C5" s="209"/>
    </row>
    <row r="6" spans="1:12" ht="19.5" customHeight="1" thickBot="1" x14ac:dyDescent="0.3">
      <c r="C6" s="205" t="s">
        <v>50</v>
      </c>
      <c r="D6" s="206"/>
      <c r="E6" s="206"/>
      <c r="F6" s="206"/>
      <c r="G6" s="207" t="s">
        <v>40</v>
      </c>
      <c r="H6" s="208"/>
    </row>
    <row r="7" spans="1:12" ht="45" x14ac:dyDescent="0.25">
      <c r="A7" s="109" t="s">
        <v>37</v>
      </c>
      <c r="B7" s="110" t="s">
        <v>51</v>
      </c>
      <c r="C7" s="111" t="s">
        <v>8</v>
      </c>
      <c r="D7" s="111" t="s">
        <v>38</v>
      </c>
      <c r="E7" s="111" t="s">
        <v>39</v>
      </c>
      <c r="F7" s="111" t="s">
        <v>100</v>
      </c>
      <c r="G7" s="112" t="s">
        <v>41</v>
      </c>
      <c r="H7" s="112" t="s">
        <v>42</v>
      </c>
      <c r="I7" s="113" t="s">
        <v>43</v>
      </c>
      <c r="J7" s="120" t="s">
        <v>153</v>
      </c>
      <c r="K7" s="121" t="s">
        <v>12</v>
      </c>
      <c r="L7" s="122" t="s">
        <v>129</v>
      </c>
    </row>
    <row r="8" spans="1:12" ht="17.25" customHeight="1" x14ac:dyDescent="0.25">
      <c r="A8" s="114" t="s">
        <v>10</v>
      </c>
      <c r="B8" s="7" t="str">
        <f>IF('Detail SK'!J29&gt;0,'Detail SK'!J29,"")</f>
        <v/>
      </c>
      <c r="C8" s="98" t="str">
        <f>IF('Detail SK'!M29&gt;0,'Detail SK'!M29,"")</f>
        <v/>
      </c>
      <c r="D8" s="86"/>
      <c r="E8" s="86"/>
      <c r="F8" s="86"/>
      <c r="G8" s="86"/>
      <c r="H8" s="86"/>
      <c r="I8" s="115"/>
      <c r="J8" s="123"/>
      <c r="K8" s="124" t="str">
        <f>IF(OR(C8&lt;&gt;"",J8&gt;0),SUM(C8,-J8),"")</f>
        <v/>
      </c>
      <c r="L8" s="125" t="str">
        <f>IF(B8&lt;&gt;"",B8-SUM(C8:I8),"")</f>
        <v/>
      </c>
    </row>
    <row r="9" spans="1:12" ht="17.25" customHeight="1" x14ac:dyDescent="0.25">
      <c r="A9" s="114" t="s">
        <v>157</v>
      </c>
      <c r="B9" s="7" t="str">
        <f>IF('Detail sP'!J26&gt;0,'Detail sP'!J26,"")</f>
        <v/>
      </c>
      <c r="C9" s="98"/>
      <c r="D9" s="86"/>
      <c r="E9" s="86"/>
      <c r="F9" s="86"/>
      <c r="G9" s="86"/>
      <c r="H9" s="86"/>
      <c r="I9" s="115"/>
      <c r="J9" s="123"/>
      <c r="K9" s="124" t="str">
        <f t="shared" ref="K9:K17" si="0">IF(OR(C9&lt;&gt;"",J9&gt;0),SUM(C9,-J9),"")</f>
        <v/>
      </c>
      <c r="L9" s="125" t="str">
        <f t="shared" ref="L9:L17" si="1">IF(B9&lt;&gt;"",B9-SUM(C9:I9),"")</f>
        <v/>
      </c>
    </row>
    <row r="10" spans="1:12" ht="17.25" customHeight="1" x14ac:dyDescent="0.25">
      <c r="A10" s="114" t="s">
        <v>9</v>
      </c>
      <c r="B10" s="7" t="str">
        <f>IF('Detail TAK'!E253&gt;0,'Detail TAK'!E253,"")</f>
        <v/>
      </c>
      <c r="C10" s="98" t="str">
        <f>IF('Detail TAK'!H253&gt;0,'Detail TAK'!H253,"")</f>
        <v/>
      </c>
      <c r="D10" s="7" t="str">
        <f>IF('Detail TAK'!J253&gt;0,'Detail TAK'!J253,"")</f>
        <v/>
      </c>
      <c r="E10" s="86"/>
      <c r="F10" s="86"/>
      <c r="G10" s="86"/>
      <c r="H10" s="86"/>
      <c r="I10" s="115"/>
      <c r="J10" s="123"/>
      <c r="K10" s="124" t="str">
        <f t="shared" si="0"/>
        <v/>
      </c>
      <c r="L10" s="125" t="str">
        <f t="shared" si="1"/>
        <v/>
      </c>
    </row>
    <row r="11" spans="1:12" ht="17.25" customHeight="1" x14ac:dyDescent="0.25">
      <c r="A11" s="114" t="s">
        <v>31</v>
      </c>
      <c r="B11" s="7" t="str">
        <f>IF(Dachverbandsabgabe!B8&gt;0,Dachverbandsabgabe!B8,"")</f>
        <v/>
      </c>
      <c r="C11" s="98" t="str">
        <f>IF(B11&gt;0,B11,"")</f>
        <v/>
      </c>
      <c r="D11" s="86"/>
      <c r="E11" s="86"/>
      <c r="F11" s="86"/>
      <c r="G11" s="86"/>
      <c r="H11" s="86"/>
      <c r="I11" s="115"/>
      <c r="J11" s="123"/>
      <c r="K11" s="124" t="str">
        <f t="shared" si="0"/>
        <v/>
      </c>
      <c r="L11" s="125" t="str">
        <f t="shared" si="1"/>
        <v/>
      </c>
    </row>
    <row r="12" spans="1:12" ht="17.25" customHeight="1" x14ac:dyDescent="0.25">
      <c r="A12" s="114" t="s">
        <v>93</v>
      </c>
      <c r="B12" s="86"/>
      <c r="C12" s="99"/>
      <c r="D12" s="86"/>
      <c r="E12" s="86"/>
      <c r="F12" s="86"/>
      <c r="G12" s="86"/>
      <c r="H12" s="86"/>
      <c r="I12" s="115"/>
      <c r="J12" s="123"/>
      <c r="K12" s="124" t="str">
        <f t="shared" si="0"/>
        <v/>
      </c>
      <c r="L12" s="125" t="str">
        <f t="shared" si="1"/>
        <v/>
      </c>
    </row>
    <row r="13" spans="1:12" ht="17.25" customHeight="1" x14ac:dyDescent="0.25">
      <c r="A13" s="114" t="s">
        <v>32</v>
      </c>
      <c r="B13" s="7" t="str">
        <f>IF('Schulungskosten SK'!C20&gt;0,'Schulungskosten SK'!C20,"")</f>
        <v/>
      </c>
      <c r="C13" s="98" t="str">
        <f>IF('Schulungskosten SK'!H20&gt;0,'Schulungskosten SK'!H20,"")</f>
        <v/>
      </c>
      <c r="D13" s="86"/>
      <c r="E13" s="86"/>
      <c r="F13" s="86"/>
      <c r="G13" s="86"/>
      <c r="H13" s="86"/>
      <c r="I13" s="115"/>
      <c r="J13" s="123"/>
      <c r="K13" s="124" t="str">
        <f t="shared" si="0"/>
        <v/>
      </c>
      <c r="L13" s="125" t="str">
        <f t="shared" si="1"/>
        <v/>
      </c>
    </row>
    <row r="14" spans="1:12" ht="17.25" customHeight="1" x14ac:dyDescent="0.25">
      <c r="A14" s="114" t="s">
        <v>33</v>
      </c>
      <c r="B14" s="7" t="str">
        <f>IF('Schulungskosten TAK'!C20&gt;0,'Schulungskosten TAK'!C20,"")</f>
        <v/>
      </c>
      <c r="C14" s="98" t="str">
        <f>IF('Schulungskosten TAK'!H20&gt;0,'Schulungskosten TAK'!H20,"")</f>
        <v/>
      </c>
      <c r="D14" s="86"/>
      <c r="E14" s="86"/>
      <c r="F14" s="86"/>
      <c r="G14" s="86"/>
      <c r="H14" s="86"/>
      <c r="I14" s="115"/>
      <c r="J14" s="123"/>
      <c r="K14" s="124" t="str">
        <f t="shared" si="0"/>
        <v/>
      </c>
      <c r="L14" s="125" t="str">
        <f t="shared" si="1"/>
        <v/>
      </c>
    </row>
    <row r="15" spans="1:12" ht="17.25" customHeight="1" x14ac:dyDescent="0.25">
      <c r="A15" s="114" t="s">
        <v>34</v>
      </c>
      <c r="B15" s="7" t="str">
        <f>IF(Sachaufwand!C31&gt;0,Sachaufwand!C31,"")</f>
        <v/>
      </c>
      <c r="C15" s="98" t="str">
        <f>IF(Sachaufwand!D31&gt;0,Sachaufwand!D31,"")</f>
        <v/>
      </c>
      <c r="D15" s="86"/>
      <c r="E15" s="86"/>
      <c r="F15" s="86"/>
      <c r="G15" s="86"/>
      <c r="H15" s="86"/>
      <c r="I15" s="115"/>
      <c r="J15" s="123"/>
      <c r="K15" s="124" t="str">
        <f t="shared" si="0"/>
        <v/>
      </c>
      <c r="L15" s="125" t="str">
        <f t="shared" si="1"/>
        <v/>
      </c>
    </row>
    <row r="16" spans="1:12" ht="17.25" customHeight="1" x14ac:dyDescent="0.25">
      <c r="A16" s="114" t="s">
        <v>35</v>
      </c>
      <c r="B16" s="7" t="str">
        <f>IF('Materialaufwand-Investitionen'!C10&gt;0,'Materialaufwand-Investitionen'!C10,"")</f>
        <v/>
      </c>
      <c r="C16" s="98"/>
      <c r="D16" s="86"/>
      <c r="E16" s="86"/>
      <c r="F16" s="86"/>
      <c r="G16" s="86"/>
      <c r="H16" s="86"/>
      <c r="I16" s="115"/>
      <c r="J16" s="123"/>
      <c r="K16" s="124" t="str">
        <f t="shared" si="0"/>
        <v/>
      </c>
      <c r="L16" s="125" t="str">
        <f t="shared" si="1"/>
        <v/>
      </c>
    </row>
    <row r="17" spans="1:12" ht="17.25" customHeight="1" x14ac:dyDescent="0.25">
      <c r="A17" s="114" t="s">
        <v>36</v>
      </c>
      <c r="B17" s="7" t="str">
        <f>IF('Materialaufwand-Investitionen'!C25&gt;0,'Materialaufwand-Investitionen'!C25,"")</f>
        <v/>
      </c>
      <c r="C17" s="98"/>
      <c r="D17" s="86"/>
      <c r="E17" s="86"/>
      <c r="F17" s="86"/>
      <c r="G17" s="86"/>
      <c r="H17" s="86"/>
      <c r="I17" s="115"/>
      <c r="J17" s="123"/>
      <c r="K17" s="124" t="str">
        <f t="shared" si="0"/>
        <v/>
      </c>
      <c r="L17" s="125" t="str">
        <f t="shared" si="1"/>
        <v/>
      </c>
    </row>
    <row r="18" spans="1:12" ht="17.25" customHeight="1" thickBot="1" x14ac:dyDescent="0.3">
      <c r="A18" s="116" t="s">
        <v>44</v>
      </c>
      <c r="B18" s="117">
        <f>SUM(B8:B17)</f>
        <v>0</v>
      </c>
      <c r="C18" s="118">
        <f t="shared" ref="C18:K18" si="2">SUM(C8:C17)</f>
        <v>0</v>
      </c>
      <c r="D18" s="117">
        <f t="shared" si="2"/>
        <v>0</v>
      </c>
      <c r="E18" s="117">
        <f t="shared" si="2"/>
        <v>0</v>
      </c>
      <c r="F18" s="117">
        <f t="shared" si="2"/>
        <v>0</v>
      </c>
      <c r="G18" s="117">
        <f t="shared" si="2"/>
        <v>0</v>
      </c>
      <c r="H18" s="117">
        <f t="shared" si="2"/>
        <v>0</v>
      </c>
      <c r="I18" s="119">
        <f t="shared" si="2"/>
        <v>0</v>
      </c>
      <c r="J18" s="126">
        <f t="shared" si="2"/>
        <v>0</v>
      </c>
      <c r="K18" s="127">
        <f t="shared" si="2"/>
        <v>0</v>
      </c>
      <c r="L18" s="128">
        <f t="shared" ref="L18" si="3">B18-C18-D18-E18-F18-G18-H18-I18</f>
        <v>0</v>
      </c>
    </row>
    <row r="20" spans="1:12" ht="27" customHeight="1" x14ac:dyDescent="0.25">
      <c r="A20" s="210" t="s">
        <v>45</v>
      </c>
      <c r="B20" s="211"/>
      <c r="C20" s="54" t="str">
        <f>IF(AND(B18&gt;0,C18&gt;0),C18/B18,"")</f>
        <v/>
      </c>
      <c r="E20" s="216" t="s">
        <v>132</v>
      </c>
      <c r="F20" s="216"/>
      <c r="G20" s="216"/>
      <c r="H20" s="216"/>
      <c r="I20" s="216"/>
    </row>
    <row r="21" spans="1:12" ht="15" customHeight="1" x14ac:dyDescent="0.25">
      <c r="E21" s="216"/>
      <c r="F21" s="216"/>
      <c r="G21" s="216"/>
      <c r="H21" s="216"/>
      <c r="I21" s="216"/>
    </row>
    <row r="22" spans="1:12" x14ac:dyDescent="0.25">
      <c r="E22" s="216"/>
      <c r="F22" s="216"/>
      <c r="G22" s="216"/>
      <c r="H22" s="216"/>
      <c r="I22" s="216"/>
    </row>
    <row r="23" spans="1:12" ht="15" customHeight="1" x14ac:dyDescent="0.25">
      <c r="A23" s="214" t="s">
        <v>48</v>
      </c>
      <c r="B23" s="215"/>
      <c r="C23" s="98">
        <f>C18</f>
        <v>0</v>
      </c>
      <c r="E23" s="216"/>
      <c r="F23" s="216"/>
      <c r="G23" s="216"/>
      <c r="H23" s="216"/>
      <c r="I23" s="216"/>
      <c r="J23" s="70"/>
    </row>
    <row r="24" spans="1:12" x14ac:dyDescent="0.25">
      <c r="A24" s="212" t="str">
        <f>"- bisher erhaltene AMS-Förderung"</f>
        <v>- bisher erhaltene AMS-Förderung</v>
      </c>
      <c r="B24" s="213"/>
      <c r="C24" s="173"/>
      <c r="E24" s="66"/>
      <c r="F24" s="66"/>
      <c r="G24" s="66"/>
      <c r="H24" s="66"/>
      <c r="I24" s="66"/>
      <c r="J24" s="70"/>
    </row>
    <row r="25" spans="1:12" x14ac:dyDescent="0.25">
      <c r="A25" s="203" t="s">
        <v>49</v>
      </c>
      <c r="B25" s="204"/>
      <c r="C25" s="174">
        <f>C23-C24</f>
        <v>0</v>
      </c>
      <c r="E25" s="66"/>
      <c r="F25" s="66"/>
      <c r="G25" s="66"/>
      <c r="H25" s="66"/>
      <c r="I25" s="66"/>
    </row>
    <row r="26" spans="1:12" x14ac:dyDescent="0.25">
      <c r="A26" s="52"/>
      <c r="B26" s="52"/>
      <c r="C26" s="65"/>
      <c r="E26" s="1"/>
      <c r="F26" s="1"/>
    </row>
  </sheetData>
  <sheetProtection formatColumns="0" formatRows="0" insertColumns="0"/>
  <mergeCells count="11">
    <mergeCell ref="A1:L1"/>
    <mergeCell ref="E3:F3"/>
    <mergeCell ref="B3:D3"/>
    <mergeCell ref="A25:B25"/>
    <mergeCell ref="C6:F6"/>
    <mergeCell ref="G6:H6"/>
    <mergeCell ref="B5:C5"/>
    <mergeCell ref="A20:B20"/>
    <mergeCell ref="A24:B24"/>
    <mergeCell ref="A23:B23"/>
    <mergeCell ref="E20:I23"/>
  </mergeCells>
  <printOptions horizontalCentered="1"/>
  <pageMargins left="0.31496062992125984" right="0.31496062992125984" top="0.78740157480314965" bottom="0.78740157480314965" header="0.31496062992125984" footer="0.31496062992125984"/>
  <pageSetup paperSize="9" scale="88" orientation="landscape" horizontalDpi="300" verticalDpi="300" r:id="rId1"/>
  <headerFooter>
    <oddFooter>&amp;L&amp;8Arbeitsmarktservice Steiermark, Abteilung Förderungen&amp;C&amp;8&amp;F&amp;R&amp;8Endabrechnung-Formular Stand März 2021</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B4" sqref="B4"/>
    </sheetView>
  </sheetViews>
  <sheetFormatPr baseColWidth="10" defaultRowHeight="15.75" x14ac:dyDescent="0.25"/>
  <cols>
    <col min="1" max="1" width="74.42578125" style="154" customWidth="1"/>
    <col min="2" max="2" width="12.85546875" style="154" customWidth="1"/>
    <col min="3" max="4" width="12.85546875" style="141" customWidth="1"/>
    <col min="5" max="5" width="21.42578125" style="155" customWidth="1"/>
    <col min="6" max="6" width="19.5703125" style="141" customWidth="1"/>
    <col min="7" max="7" width="32.28515625" style="141" customWidth="1"/>
    <col min="8" max="8" width="21.7109375" style="141" customWidth="1"/>
    <col min="9" max="9" width="23.28515625" style="141" customWidth="1"/>
    <col min="10" max="256" width="11.42578125" style="141"/>
    <col min="257" max="257" width="51.5703125" style="141" customWidth="1"/>
    <col min="258" max="258" width="14.7109375" style="141" customWidth="1"/>
    <col min="259" max="259" width="13.5703125" style="141" customWidth="1"/>
    <col min="260" max="260" width="14.140625" style="141" customWidth="1"/>
    <col min="261" max="261" width="23.28515625" style="141" customWidth="1"/>
    <col min="262" max="262" width="19.5703125" style="141" customWidth="1"/>
    <col min="263" max="263" width="32.28515625" style="141" customWidth="1"/>
    <col min="264" max="264" width="21.7109375" style="141" customWidth="1"/>
    <col min="265" max="265" width="23.28515625" style="141" customWidth="1"/>
    <col min="266" max="512" width="11.42578125" style="141"/>
    <col min="513" max="513" width="51.5703125" style="141" customWidth="1"/>
    <col min="514" max="514" width="14.7109375" style="141" customWidth="1"/>
    <col min="515" max="515" width="13.5703125" style="141" customWidth="1"/>
    <col min="516" max="516" width="14.140625" style="141" customWidth="1"/>
    <col min="517" max="517" width="23.28515625" style="141" customWidth="1"/>
    <col min="518" max="518" width="19.5703125" style="141" customWidth="1"/>
    <col min="519" max="519" width="32.28515625" style="141" customWidth="1"/>
    <col min="520" max="520" width="21.7109375" style="141" customWidth="1"/>
    <col min="521" max="521" width="23.28515625" style="141" customWidth="1"/>
    <col min="522" max="768" width="11.42578125" style="141"/>
    <col min="769" max="769" width="51.5703125" style="141" customWidth="1"/>
    <col min="770" max="770" width="14.7109375" style="141" customWidth="1"/>
    <col min="771" max="771" width="13.5703125" style="141" customWidth="1"/>
    <col min="772" max="772" width="14.140625" style="141" customWidth="1"/>
    <col min="773" max="773" width="23.28515625" style="141" customWidth="1"/>
    <col min="774" max="774" width="19.5703125" style="141" customWidth="1"/>
    <col min="775" max="775" width="32.28515625" style="141" customWidth="1"/>
    <col min="776" max="776" width="21.7109375" style="141" customWidth="1"/>
    <col min="777" max="777" width="23.28515625" style="141" customWidth="1"/>
    <col min="778" max="1024" width="11.42578125" style="141"/>
    <col min="1025" max="1025" width="51.5703125" style="141" customWidth="1"/>
    <col min="1026" max="1026" width="14.7109375" style="141" customWidth="1"/>
    <col min="1027" max="1027" width="13.5703125" style="141" customWidth="1"/>
    <col min="1028" max="1028" width="14.140625" style="141" customWidth="1"/>
    <col min="1029" max="1029" width="23.28515625" style="141" customWidth="1"/>
    <col min="1030" max="1030" width="19.5703125" style="141" customWidth="1"/>
    <col min="1031" max="1031" width="32.28515625" style="141" customWidth="1"/>
    <col min="1032" max="1032" width="21.7109375" style="141" customWidth="1"/>
    <col min="1033" max="1033" width="23.28515625" style="141" customWidth="1"/>
    <col min="1034" max="1280" width="11.42578125" style="141"/>
    <col min="1281" max="1281" width="51.5703125" style="141" customWidth="1"/>
    <col min="1282" max="1282" width="14.7109375" style="141" customWidth="1"/>
    <col min="1283" max="1283" width="13.5703125" style="141" customWidth="1"/>
    <col min="1284" max="1284" width="14.140625" style="141" customWidth="1"/>
    <col min="1285" max="1285" width="23.28515625" style="141" customWidth="1"/>
    <col min="1286" max="1286" width="19.5703125" style="141" customWidth="1"/>
    <col min="1287" max="1287" width="32.28515625" style="141" customWidth="1"/>
    <col min="1288" max="1288" width="21.7109375" style="141" customWidth="1"/>
    <col min="1289" max="1289" width="23.28515625" style="141" customWidth="1"/>
    <col min="1290" max="1536" width="11.42578125" style="141"/>
    <col min="1537" max="1537" width="51.5703125" style="141" customWidth="1"/>
    <col min="1538" max="1538" width="14.7109375" style="141" customWidth="1"/>
    <col min="1539" max="1539" width="13.5703125" style="141" customWidth="1"/>
    <col min="1540" max="1540" width="14.140625" style="141" customWidth="1"/>
    <col min="1541" max="1541" width="23.28515625" style="141" customWidth="1"/>
    <col min="1542" max="1542" width="19.5703125" style="141" customWidth="1"/>
    <col min="1543" max="1543" width="32.28515625" style="141" customWidth="1"/>
    <col min="1544" max="1544" width="21.7109375" style="141" customWidth="1"/>
    <col min="1545" max="1545" width="23.28515625" style="141" customWidth="1"/>
    <col min="1546" max="1792" width="11.42578125" style="141"/>
    <col min="1793" max="1793" width="51.5703125" style="141" customWidth="1"/>
    <col min="1794" max="1794" width="14.7109375" style="141" customWidth="1"/>
    <col min="1795" max="1795" width="13.5703125" style="141" customWidth="1"/>
    <col min="1796" max="1796" width="14.140625" style="141" customWidth="1"/>
    <col min="1797" max="1797" width="23.28515625" style="141" customWidth="1"/>
    <col min="1798" max="1798" width="19.5703125" style="141" customWidth="1"/>
    <col min="1799" max="1799" width="32.28515625" style="141" customWidth="1"/>
    <col min="1800" max="1800" width="21.7109375" style="141" customWidth="1"/>
    <col min="1801" max="1801" width="23.28515625" style="141" customWidth="1"/>
    <col min="1802" max="2048" width="11.42578125" style="141"/>
    <col min="2049" max="2049" width="51.5703125" style="141" customWidth="1"/>
    <col min="2050" max="2050" width="14.7109375" style="141" customWidth="1"/>
    <col min="2051" max="2051" width="13.5703125" style="141" customWidth="1"/>
    <col min="2052" max="2052" width="14.140625" style="141" customWidth="1"/>
    <col min="2053" max="2053" width="23.28515625" style="141" customWidth="1"/>
    <col min="2054" max="2054" width="19.5703125" style="141" customWidth="1"/>
    <col min="2055" max="2055" width="32.28515625" style="141" customWidth="1"/>
    <col min="2056" max="2056" width="21.7109375" style="141" customWidth="1"/>
    <col min="2057" max="2057" width="23.28515625" style="141" customWidth="1"/>
    <col min="2058" max="2304" width="11.42578125" style="141"/>
    <col min="2305" max="2305" width="51.5703125" style="141" customWidth="1"/>
    <col min="2306" max="2306" width="14.7109375" style="141" customWidth="1"/>
    <col min="2307" max="2307" width="13.5703125" style="141" customWidth="1"/>
    <col min="2308" max="2308" width="14.140625" style="141" customWidth="1"/>
    <col min="2309" max="2309" width="23.28515625" style="141" customWidth="1"/>
    <col min="2310" max="2310" width="19.5703125" style="141" customWidth="1"/>
    <col min="2311" max="2311" width="32.28515625" style="141" customWidth="1"/>
    <col min="2312" max="2312" width="21.7109375" style="141" customWidth="1"/>
    <col min="2313" max="2313" width="23.28515625" style="141" customWidth="1"/>
    <col min="2314" max="2560" width="11.42578125" style="141"/>
    <col min="2561" max="2561" width="51.5703125" style="141" customWidth="1"/>
    <col min="2562" max="2562" width="14.7109375" style="141" customWidth="1"/>
    <col min="2563" max="2563" width="13.5703125" style="141" customWidth="1"/>
    <col min="2564" max="2564" width="14.140625" style="141" customWidth="1"/>
    <col min="2565" max="2565" width="23.28515625" style="141" customWidth="1"/>
    <col min="2566" max="2566" width="19.5703125" style="141" customWidth="1"/>
    <col min="2567" max="2567" width="32.28515625" style="141" customWidth="1"/>
    <col min="2568" max="2568" width="21.7109375" style="141" customWidth="1"/>
    <col min="2569" max="2569" width="23.28515625" style="141" customWidth="1"/>
    <col min="2570" max="2816" width="11.42578125" style="141"/>
    <col min="2817" max="2817" width="51.5703125" style="141" customWidth="1"/>
    <col min="2818" max="2818" width="14.7109375" style="141" customWidth="1"/>
    <col min="2819" max="2819" width="13.5703125" style="141" customWidth="1"/>
    <col min="2820" max="2820" width="14.140625" style="141" customWidth="1"/>
    <col min="2821" max="2821" width="23.28515625" style="141" customWidth="1"/>
    <col min="2822" max="2822" width="19.5703125" style="141" customWidth="1"/>
    <col min="2823" max="2823" width="32.28515625" style="141" customWidth="1"/>
    <col min="2824" max="2824" width="21.7109375" style="141" customWidth="1"/>
    <col min="2825" max="2825" width="23.28515625" style="141" customWidth="1"/>
    <col min="2826" max="3072" width="11.42578125" style="141"/>
    <col min="3073" max="3073" width="51.5703125" style="141" customWidth="1"/>
    <col min="3074" max="3074" width="14.7109375" style="141" customWidth="1"/>
    <col min="3075" max="3075" width="13.5703125" style="141" customWidth="1"/>
    <col min="3076" max="3076" width="14.140625" style="141" customWidth="1"/>
    <col min="3077" max="3077" width="23.28515625" style="141" customWidth="1"/>
    <col min="3078" max="3078" width="19.5703125" style="141" customWidth="1"/>
    <col min="3079" max="3079" width="32.28515625" style="141" customWidth="1"/>
    <col min="3080" max="3080" width="21.7109375" style="141" customWidth="1"/>
    <col min="3081" max="3081" width="23.28515625" style="141" customWidth="1"/>
    <col min="3082" max="3328" width="11.42578125" style="141"/>
    <col min="3329" max="3329" width="51.5703125" style="141" customWidth="1"/>
    <col min="3330" max="3330" width="14.7109375" style="141" customWidth="1"/>
    <col min="3331" max="3331" width="13.5703125" style="141" customWidth="1"/>
    <col min="3332" max="3332" width="14.140625" style="141" customWidth="1"/>
    <col min="3333" max="3333" width="23.28515625" style="141" customWidth="1"/>
    <col min="3334" max="3334" width="19.5703125" style="141" customWidth="1"/>
    <col min="3335" max="3335" width="32.28515625" style="141" customWidth="1"/>
    <col min="3336" max="3336" width="21.7109375" style="141" customWidth="1"/>
    <col min="3337" max="3337" width="23.28515625" style="141" customWidth="1"/>
    <col min="3338" max="3584" width="11.42578125" style="141"/>
    <col min="3585" max="3585" width="51.5703125" style="141" customWidth="1"/>
    <col min="3586" max="3586" width="14.7109375" style="141" customWidth="1"/>
    <col min="3587" max="3587" width="13.5703125" style="141" customWidth="1"/>
    <col min="3588" max="3588" width="14.140625" style="141" customWidth="1"/>
    <col min="3589" max="3589" width="23.28515625" style="141" customWidth="1"/>
    <col min="3590" max="3590" width="19.5703125" style="141" customWidth="1"/>
    <col min="3591" max="3591" width="32.28515625" style="141" customWidth="1"/>
    <col min="3592" max="3592" width="21.7109375" style="141" customWidth="1"/>
    <col min="3593" max="3593" width="23.28515625" style="141" customWidth="1"/>
    <col min="3594" max="3840" width="11.42578125" style="141"/>
    <col min="3841" max="3841" width="51.5703125" style="141" customWidth="1"/>
    <col min="3842" max="3842" width="14.7109375" style="141" customWidth="1"/>
    <col min="3843" max="3843" width="13.5703125" style="141" customWidth="1"/>
    <col min="3844" max="3844" width="14.140625" style="141" customWidth="1"/>
    <col min="3845" max="3845" width="23.28515625" style="141" customWidth="1"/>
    <col min="3846" max="3846" width="19.5703125" style="141" customWidth="1"/>
    <col min="3847" max="3847" width="32.28515625" style="141" customWidth="1"/>
    <col min="3848" max="3848" width="21.7109375" style="141" customWidth="1"/>
    <col min="3849" max="3849" width="23.28515625" style="141" customWidth="1"/>
    <col min="3850" max="4096" width="11.42578125" style="141"/>
    <col min="4097" max="4097" width="51.5703125" style="141" customWidth="1"/>
    <col min="4098" max="4098" width="14.7109375" style="141" customWidth="1"/>
    <col min="4099" max="4099" width="13.5703125" style="141" customWidth="1"/>
    <col min="4100" max="4100" width="14.140625" style="141" customWidth="1"/>
    <col min="4101" max="4101" width="23.28515625" style="141" customWidth="1"/>
    <col min="4102" max="4102" width="19.5703125" style="141" customWidth="1"/>
    <col min="4103" max="4103" width="32.28515625" style="141" customWidth="1"/>
    <col min="4104" max="4104" width="21.7109375" style="141" customWidth="1"/>
    <col min="4105" max="4105" width="23.28515625" style="141" customWidth="1"/>
    <col min="4106" max="4352" width="11.42578125" style="141"/>
    <col min="4353" max="4353" width="51.5703125" style="141" customWidth="1"/>
    <col min="4354" max="4354" width="14.7109375" style="141" customWidth="1"/>
    <col min="4355" max="4355" width="13.5703125" style="141" customWidth="1"/>
    <col min="4356" max="4356" width="14.140625" style="141" customWidth="1"/>
    <col min="4357" max="4357" width="23.28515625" style="141" customWidth="1"/>
    <col min="4358" max="4358" width="19.5703125" style="141" customWidth="1"/>
    <col min="4359" max="4359" width="32.28515625" style="141" customWidth="1"/>
    <col min="4360" max="4360" width="21.7109375" style="141" customWidth="1"/>
    <col min="4361" max="4361" width="23.28515625" style="141" customWidth="1"/>
    <col min="4362" max="4608" width="11.42578125" style="141"/>
    <col min="4609" max="4609" width="51.5703125" style="141" customWidth="1"/>
    <col min="4610" max="4610" width="14.7109375" style="141" customWidth="1"/>
    <col min="4611" max="4611" width="13.5703125" style="141" customWidth="1"/>
    <col min="4612" max="4612" width="14.140625" style="141" customWidth="1"/>
    <col min="4613" max="4613" width="23.28515625" style="141" customWidth="1"/>
    <col min="4614" max="4614" width="19.5703125" style="141" customWidth="1"/>
    <col min="4615" max="4615" width="32.28515625" style="141" customWidth="1"/>
    <col min="4616" max="4616" width="21.7109375" style="141" customWidth="1"/>
    <col min="4617" max="4617" width="23.28515625" style="141" customWidth="1"/>
    <col min="4618" max="4864" width="11.42578125" style="141"/>
    <col min="4865" max="4865" width="51.5703125" style="141" customWidth="1"/>
    <col min="4866" max="4866" width="14.7109375" style="141" customWidth="1"/>
    <col min="4867" max="4867" width="13.5703125" style="141" customWidth="1"/>
    <col min="4868" max="4868" width="14.140625" style="141" customWidth="1"/>
    <col min="4869" max="4869" width="23.28515625" style="141" customWidth="1"/>
    <col min="4870" max="4870" width="19.5703125" style="141" customWidth="1"/>
    <col min="4871" max="4871" width="32.28515625" style="141" customWidth="1"/>
    <col min="4872" max="4872" width="21.7109375" style="141" customWidth="1"/>
    <col min="4873" max="4873" width="23.28515625" style="141" customWidth="1"/>
    <col min="4874" max="5120" width="11.42578125" style="141"/>
    <col min="5121" max="5121" width="51.5703125" style="141" customWidth="1"/>
    <col min="5122" max="5122" width="14.7109375" style="141" customWidth="1"/>
    <col min="5123" max="5123" width="13.5703125" style="141" customWidth="1"/>
    <col min="5124" max="5124" width="14.140625" style="141" customWidth="1"/>
    <col min="5125" max="5125" width="23.28515625" style="141" customWidth="1"/>
    <col min="5126" max="5126" width="19.5703125" style="141" customWidth="1"/>
    <col min="5127" max="5127" width="32.28515625" style="141" customWidth="1"/>
    <col min="5128" max="5128" width="21.7109375" style="141" customWidth="1"/>
    <col min="5129" max="5129" width="23.28515625" style="141" customWidth="1"/>
    <col min="5130" max="5376" width="11.42578125" style="141"/>
    <col min="5377" max="5377" width="51.5703125" style="141" customWidth="1"/>
    <col min="5378" max="5378" width="14.7109375" style="141" customWidth="1"/>
    <col min="5379" max="5379" width="13.5703125" style="141" customWidth="1"/>
    <col min="5380" max="5380" width="14.140625" style="141" customWidth="1"/>
    <col min="5381" max="5381" width="23.28515625" style="141" customWidth="1"/>
    <col min="5382" max="5382" width="19.5703125" style="141" customWidth="1"/>
    <col min="5383" max="5383" width="32.28515625" style="141" customWidth="1"/>
    <col min="5384" max="5384" width="21.7109375" style="141" customWidth="1"/>
    <col min="5385" max="5385" width="23.28515625" style="141" customWidth="1"/>
    <col min="5386" max="5632" width="11.42578125" style="141"/>
    <col min="5633" max="5633" width="51.5703125" style="141" customWidth="1"/>
    <col min="5634" max="5634" width="14.7109375" style="141" customWidth="1"/>
    <col min="5635" max="5635" width="13.5703125" style="141" customWidth="1"/>
    <col min="5636" max="5636" width="14.140625" style="141" customWidth="1"/>
    <col min="5637" max="5637" width="23.28515625" style="141" customWidth="1"/>
    <col min="5638" max="5638" width="19.5703125" style="141" customWidth="1"/>
    <col min="5639" max="5639" width="32.28515625" style="141" customWidth="1"/>
    <col min="5640" max="5640" width="21.7109375" style="141" customWidth="1"/>
    <col min="5641" max="5641" width="23.28515625" style="141" customWidth="1"/>
    <col min="5642" max="5888" width="11.42578125" style="141"/>
    <col min="5889" max="5889" width="51.5703125" style="141" customWidth="1"/>
    <col min="5890" max="5890" width="14.7109375" style="141" customWidth="1"/>
    <col min="5891" max="5891" width="13.5703125" style="141" customWidth="1"/>
    <col min="5892" max="5892" width="14.140625" style="141" customWidth="1"/>
    <col min="5893" max="5893" width="23.28515625" style="141" customWidth="1"/>
    <col min="5894" max="5894" width="19.5703125" style="141" customWidth="1"/>
    <col min="5895" max="5895" width="32.28515625" style="141" customWidth="1"/>
    <col min="5896" max="5896" width="21.7109375" style="141" customWidth="1"/>
    <col min="5897" max="5897" width="23.28515625" style="141" customWidth="1"/>
    <col min="5898" max="6144" width="11.42578125" style="141"/>
    <col min="6145" max="6145" width="51.5703125" style="141" customWidth="1"/>
    <col min="6146" max="6146" width="14.7109375" style="141" customWidth="1"/>
    <col min="6147" max="6147" width="13.5703125" style="141" customWidth="1"/>
    <col min="6148" max="6148" width="14.140625" style="141" customWidth="1"/>
    <col min="6149" max="6149" width="23.28515625" style="141" customWidth="1"/>
    <col min="6150" max="6150" width="19.5703125" style="141" customWidth="1"/>
    <col min="6151" max="6151" width="32.28515625" style="141" customWidth="1"/>
    <col min="6152" max="6152" width="21.7109375" style="141" customWidth="1"/>
    <col min="6153" max="6153" width="23.28515625" style="141" customWidth="1"/>
    <col min="6154" max="6400" width="11.42578125" style="141"/>
    <col min="6401" max="6401" width="51.5703125" style="141" customWidth="1"/>
    <col min="6402" max="6402" width="14.7109375" style="141" customWidth="1"/>
    <col min="6403" max="6403" width="13.5703125" style="141" customWidth="1"/>
    <col min="6404" max="6404" width="14.140625" style="141" customWidth="1"/>
    <col min="6405" max="6405" width="23.28515625" style="141" customWidth="1"/>
    <col min="6406" max="6406" width="19.5703125" style="141" customWidth="1"/>
    <col min="6407" max="6407" width="32.28515625" style="141" customWidth="1"/>
    <col min="6408" max="6408" width="21.7109375" style="141" customWidth="1"/>
    <col min="6409" max="6409" width="23.28515625" style="141" customWidth="1"/>
    <col min="6410" max="6656" width="11.42578125" style="141"/>
    <col min="6657" max="6657" width="51.5703125" style="141" customWidth="1"/>
    <col min="6658" max="6658" width="14.7109375" style="141" customWidth="1"/>
    <col min="6659" max="6659" width="13.5703125" style="141" customWidth="1"/>
    <col min="6660" max="6660" width="14.140625" style="141" customWidth="1"/>
    <col min="6661" max="6661" width="23.28515625" style="141" customWidth="1"/>
    <col min="6662" max="6662" width="19.5703125" style="141" customWidth="1"/>
    <col min="6663" max="6663" width="32.28515625" style="141" customWidth="1"/>
    <col min="6664" max="6664" width="21.7109375" style="141" customWidth="1"/>
    <col min="6665" max="6665" width="23.28515625" style="141" customWidth="1"/>
    <col min="6666" max="6912" width="11.42578125" style="141"/>
    <col min="6913" max="6913" width="51.5703125" style="141" customWidth="1"/>
    <col min="6914" max="6914" width="14.7109375" style="141" customWidth="1"/>
    <col min="6915" max="6915" width="13.5703125" style="141" customWidth="1"/>
    <col min="6916" max="6916" width="14.140625" style="141" customWidth="1"/>
    <col min="6917" max="6917" width="23.28515625" style="141" customWidth="1"/>
    <col min="6918" max="6918" width="19.5703125" style="141" customWidth="1"/>
    <col min="6919" max="6919" width="32.28515625" style="141" customWidth="1"/>
    <col min="6920" max="6920" width="21.7109375" style="141" customWidth="1"/>
    <col min="6921" max="6921" width="23.28515625" style="141" customWidth="1"/>
    <col min="6922" max="7168" width="11.42578125" style="141"/>
    <col min="7169" max="7169" width="51.5703125" style="141" customWidth="1"/>
    <col min="7170" max="7170" width="14.7109375" style="141" customWidth="1"/>
    <col min="7171" max="7171" width="13.5703125" style="141" customWidth="1"/>
    <col min="7172" max="7172" width="14.140625" style="141" customWidth="1"/>
    <col min="7173" max="7173" width="23.28515625" style="141" customWidth="1"/>
    <col min="7174" max="7174" width="19.5703125" style="141" customWidth="1"/>
    <col min="7175" max="7175" width="32.28515625" style="141" customWidth="1"/>
    <col min="7176" max="7176" width="21.7109375" style="141" customWidth="1"/>
    <col min="7177" max="7177" width="23.28515625" style="141" customWidth="1"/>
    <col min="7178" max="7424" width="11.42578125" style="141"/>
    <col min="7425" max="7425" width="51.5703125" style="141" customWidth="1"/>
    <col min="7426" max="7426" width="14.7109375" style="141" customWidth="1"/>
    <col min="7427" max="7427" width="13.5703125" style="141" customWidth="1"/>
    <col min="7428" max="7428" width="14.140625" style="141" customWidth="1"/>
    <col min="7429" max="7429" width="23.28515625" style="141" customWidth="1"/>
    <col min="7430" max="7430" width="19.5703125" style="141" customWidth="1"/>
    <col min="7431" max="7431" width="32.28515625" style="141" customWidth="1"/>
    <col min="7432" max="7432" width="21.7109375" style="141" customWidth="1"/>
    <col min="7433" max="7433" width="23.28515625" style="141" customWidth="1"/>
    <col min="7434" max="7680" width="11.42578125" style="141"/>
    <col min="7681" max="7681" width="51.5703125" style="141" customWidth="1"/>
    <col min="7682" max="7682" width="14.7109375" style="141" customWidth="1"/>
    <col min="7683" max="7683" width="13.5703125" style="141" customWidth="1"/>
    <col min="7684" max="7684" width="14.140625" style="141" customWidth="1"/>
    <col min="7685" max="7685" width="23.28515625" style="141" customWidth="1"/>
    <col min="7686" max="7686" width="19.5703125" style="141" customWidth="1"/>
    <col min="7687" max="7687" width="32.28515625" style="141" customWidth="1"/>
    <col min="7688" max="7688" width="21.7109375" style="141" customWidth="1"/>
    <col min="7689" max="7689" width="23.28515625" style="141" customWidth="1"/>
    <col min="7690" max="7936" width="11.42578125" style="141"/>
    <col min="7937" max="7937" width="51.5703125" style="141" customWidth="1"/>
    <col min="7938" max="7938" width="14.7109375" style="141" customWidth="1"/>
    <col min="7939" max="7939" width="13.5703125" style="141" customWidth="1"/>
    <col min="7940" max="7940" width="14.140625" style="141" customWidth="1"/>
    <col min="7941" max="7941" width="23.28515625" style="141" customWidth="1"/>
    <col min="7942" max="7942" width="19.5703125" style="141" customWidth="1"/>
    <col min="7943" max="7943" width="32.28515625" style="141" customWidth="1"/>
    <col min="7944" max="7944" width="21.7109375" style="141" customWidth="1"/>
    <col min="7945" max="7945" width="23.28515625" style="141" customWidth="1"/>
    <col min="7946" max="8192" width="11.42578125" style="141"/>
    <col min="8193" max="8193" width="51.5703125" style="141" customWidth="1"/>
    <col min="8194" max="8194" width="14.7109375" style="141" customWidth="1"/>
    <col min="8195" max="8195" width="13.5703125" style="141" customWidth="1"/>
    <col min="8196" max="8196" width="14.140625" style="141" customWidth="1"/>
    <col min="8197" max="8197" width="23.28515625" style="141" customWidth="1"/>
    <col min="8198" max="8198" width="19.5703125" style="141" customWidth="1"/>
    <col min="8199" max="8199" width="32.28515625" style="141" customWidth="1"/>
    <col min="8200" max="8200" width="21.7109375" style="141" customWidth="1"/>
    <col min="8201" max="8201" width="23.28515625" style="141" customWidth="1"/>
    <col min="8202" max="8448" width="11.42578125" style="141"/>
    <col min="8449" max="8449" width="51.5703125" style="141" customWidth="1"/>
    <col min="8450" max="8450" width="14.7109375" style="141" customWidth="1"/>
    <col min="8451" max="8451" width="13.5703125" style="141" customWidth="1"/>
    <col min="8452" max="8452" width="14.140625" style="141" customWidth="1"/>
    <col min="8453" max="8453" width="23.28515625" style="141" customWidth="1"/>
    <col min="8454" max="8454" width="19.5703125" style="141" customWidth="1"/>
    <col min="8455" max="8455" width="32.28515625" style="141" customWidth="1"/>
    <col min="8456" max="8456" width="21.7109375" style="141" customWidth="1"/>
    <col min="8457" max="8457" width="23.28515625" style="141" customWidth="1"/>
    <col min="8458" max="8704" width="11.42578125" style="141"/>
    <col min="8705" max="8705" width="51.5703125" style="141" customWidth="1"/>
    <col min="8706" max="8706" width="14.7109375" style="141" customWidth="1"/>
    <col min="8707" max="8707" width="13.5703125" style="141" customWidth="1"/>
    <col min="8708" max="8708" width="14.140625" style="141" customWidth="1"/>
    <col min="8709" max="8709" width="23.28515625" style="141" customWidth="1"/>
    <col min="8710" max="8710" width="19.5703125" style="141" customWidth="1"/>
    <col min="8711" max="8711" width="32.28515625" style="141" customWidth="1"/>
    <col min="8712" max="8712" width="21.7109375" style="141" customWidth="1"/>
    <col min="8713" max="8713" width="23.28515625" style="141" customWidth="1"/>
    <col min="8714" max="8960" width="11.42578125" style="141"/>
    <col min="8961" max="8961" width="51.5703125" style="141" customWidth="1"/>
    <col min="8962" max="8962" width="14.7109375" style="141" customWidth="1"/>
    <col min="8963" max="8963" width="13.5703125" style="141" customWidth="1"/>
    <col min="8964" max="8964" width="14.140625" style="141" customWidth="1"/>
    <col min="8965" max="8965" width="23.28515625" style="141" customWidth="1"/>
    <col min="8966" max="8966" width="19.5703125" style="141" customWidth="1"/>
    <col min="8967" max="8967" width="32.28515625" style="141" customWidth="1"/>
    <col min="8968" max="8968" width="21.7109375" style="141" customWidth="1"/>
    <col min="8969" max="8969" width="23.28515625" style="141" customWidth="1"/>
    <col min="8970" max="9216" width="11.42578125" style="141"/>
    <col min="9217" max="9217" width="51.5703125" style="141" customWidth="1"/>
    <col min="9218" max="9218" width="14.7109375" style="141" customWidth="1"/>
    <col min="9219" max="9219" width="13.5703125" style="141" customWidth="1"/>
    <col min="9220" max="9220" width="14.140625" style="141" customWidth="1"/>
    <col min="9221" max="9221" width="23.28515625" style="141" customWidth="1"/>
    <col min="9222" max="9222" width="19.5703125" style="141" customWidth="1"/>
    <col min="9223" max="9223" width="32.28515625" style="141" customWidth="1"/>
    <col min="9224" max="9224" width="21.7109375" style="141" customWidth="1"/>
    <col min="9225" max="9225" width="23.28515625" style="141" customWidth="1"/>
    <col min="9226" max="9472" width="11.42578125" style="141"/>
    <col min="9473" max="9473" width="51.5703125" style="141" customWidth="1"/>
    <col min="9474" max="9474" width="14.7109375" style="141" customWidth="1"/>
    <col min="9475" max="9475" width="13.5703125" style="141" customWidth="1"/>
    <col min="9476" max="9476" width="14.140625" style="141" customWidth="1"/>
    <col min="9477" max="9477" width="23.28515625" style="141" customWidth="1"/>
    <col min="9478" max="9478" width="19.5703125" style="141" customWidth="1"/>
    <col min="9479" max="9479" width="32.28515625" style="141" customWidth="1"/>
    <col min="9480" max="9480" width="21.7109375" style="141" customWidth="1"/>
    <col min="9481" max="9481" width="23.28515625" style="141" customWidth="1"/>
    <col min="9482" max="9728" width="11.42578125" style="141"/>
    <col min="9729" max="9729" width="51.5703125" style="141" customWidth="1"/>
    <col min="9730" max="9730" width="14.7109375" style="141" customWidth="1"/>
    <col min="9731" max="9731" width="13.5703125" style="141" customWidth="1"/>
    <col min="9732" max="9732" width="14.140625" style="141" customWidth="1"/>
    <col min="9733" max="9733" width="23.28515625" style="141" customWidth="1"/>
    <col min="9734" max="9734" width="19.5703125" style="141" customWidth="1"/>
    <col min="9735" max="9735" width="32.28515625" style="141" customWidth="1"/>
    <col min="9736" max="9736" width="21.7109375" style="141" customWidth="1"/>
    <col min="9737" max="9737" width="23.28515625" style="141" customWidth="1"/>
    <col min="9738" max="9984" width="11.42578125" style="141"/>
    <col min="9985" max="9985" width="51.5703125" style="141" customWidth="1"/>
    <col min="9986" max="9986" width="14.7109375" style="141" customWidth="1"/>
    <col min="9987" max="9987" width="13.5703125" style="141" customWidth="1"/>
    <col min="9988" max="9988" width="14.140625" style="141" customWidth="1"/>
    <col min="9989" max="9989" width="23.28515625" style="141" customWidth="1"/>
    <col min="9990" max="9990" width="19.5703125" style="141" customWidth="1"/>
    <col min="9991" max="9991" width="32.28515625" style="141" customWidth="1"/>
    <col min="9992" max="9992" width="21.7109375" style="141" customWidth="1"/>
    <col min="9993" max="9993" width="23.28515625" style="141" customWidth="1"/>
    <col min="9994" max="10240" width="11.42578125" style="141"/>
    <col min="10241" max="10241" width="51.5703125" style="141" customWidth="1"/>
    <col min="10242" max="10242" width="14.7109375" style="141" customWidth="1"/>
    <col min="10243" max="10243" width="13.5703125" style="141" customWidth="1"/>
    <col min="10244" max="10244" width="14.140625" style="141" customWidth="1"/>
    <col min="10245" max="10245" width="23.28515625" style="141" customWidth="1"/>
    <col min="10246" max="10246" width="19.5703125" style="141" customWidth="1"/>
    <col min="10247" max="10247" width="32.28515625" style="141" customWidth="1"/>
    <col min="10248" max="10248" width="21.7109375" style="141" customWidth="1"/>
    <col min="10249" max="10249" width="23.28515625" style="141" customWidth="1"/>
    <col min="10250" max="10496" width="11.42578125" style="141"/>
    <col min="10497" max="10497" width="51.5703125" style="141" customWidth="1"/>
    <col min="10498" max="10498" width="14.7109375" style="141" customWidth="1"/>
    <col min="10499" max="10499" width="13.5703125" style="141" customWidth="1"/>
    <col min="10500" max="10500" width="14.140625" style="141" customWidth="1"/>
    <col min="10501" max="10501" width="23.28515625" style="141" customWidth="1"/>
    <col min="10502" max="10502" width="19.5703125" style="141" customWidth="1"/>
    <col min="10503" max="10503" width="32.28515625" style="141" customWidth="1"/>
    <col min="10504" max="10504" width="21.7109375" style="141" customWidth="1"/>
    <col min="10505" max="10505" width="23.28515625" style="141" customWidth="1"/>
    <col min="10506" max="10752" width="11.42578125" style="141"/>
    <col min="10753" max="10753" width="51.5703125" style="141" customWidth="1"/>
    <col min="10754" max="10754" width="14.7109375" style="141" customWidth="1"/>
    <col min="10755" max="10755" width="13.5703125" style="141" customWidth="1"/>
    <col min="10756" max="10756" width="14.140625" style="141" customWidth="1"/>
    <col min="10757" max="10757" width="23.28515625" style="141" customWidth="1"/>
    <col min="10758" max="10758" width="19.5703125" style="141" customWidth="1"/>
    <col min="10759" max="10759" width="32.28515625" style="141" customWidth="1"/>
    <col min="10760" max="10760" width="21.7109375" style="141" customWidth="1"/>
    <col min="10761" max="10761" width="23.28515625" style="141" customWidth="1"/>
    <col min="10762" max="11008" width="11.42578125" style="141"/>
    <col min="11009" max="11009" width="51.5703125" style="141" customWidth="1"/>
    <col min="11010" max="11010" width="14.7109375" style="141" customWidth="1"/>
    <col min="11011" max="11011" width="13.5703125" style="141" customWidth="1"/>
    <col min="11012" max="11012" width="14.140625" style="141" customWidth="1"/>
    <col min="11013" max="11013" width="23.28515625" style="141" customWidth="1"/>
    <col min="11014" max="11014" width="19.5703125" style="141" customWidth="1"/>
    <col min="11015" max="11015" width="32.28515625" style="141" customWidth="1"/>
    <col min="11016" max="11016" width="21.7109375" style="141" customWidth="1"/>
    <col min="11017" max="11017" width="23.28515625" style="141" customWidth="1"/>
    <col min="11018" max="11264" width="11.42578125" style="141"/>
    <col min="11265" max="11265" width="51.5703125" style="141" customWidth="1"/>
    <col min="11266" max="11266" width="14.7109375" style="141" customWidth="1"/>
    <col min="11267" max="11267" width="13.5703125" style="141" customWidth="1"/>
    <col min="11268" max="11268" width="14.140625" style="141" customWidth="1"/>
    <col min="11269" max="11269" width="23.28515625" style="141" customWidth="1"/>
    <col min="11270" max="11270" width="19.5703125" style="141" customWidth="1"/>
    <col min="11271" max="11271" width="32.28515625" style="141" customWidth="1"/>
    <col min="11272" max="11272" width="21.7109375" style="141" customWidth="1"/>
    <col min="11273" max="11273" width="23.28515625" style="141" customWidth="1"/>
    <col min="11274" max="11520" width="11.42578125" style="141"/>
    <col min="11521" max="11521" width="51.5703125" style="141" customWidth="1"/>
    <col min="11522" max="11522" width="14.7109375" style="141" customWidth="1"/>
    <col min="11523" max="11523" width="13.5703125" style="141" customWidth="1"/>
    <col min="11524" max="11524" width="14.140625" style="141" customWidth="1"/>
    <col min="11525" max="11525" width="23.28515625" style="141" customWidth="1"/>
    <col min="11526" max="11526" width="19.5703125" style="141" customWidth="1"/>
    <col min="11527" max="11527" width="32.28515625" style="141" customWidth="1"/>
    <col min="11528" max="11528" width="21.7109375" style="141" customWidth="1"/>
    <col min="11529" max="11529" width="23.28515625" style="141" customWidth="1"/>
    <col min="11530" max="11776" width="11.42578125" style="141"/>
    <col min="11777" max="11777" width="51.5703125" style="141" customWidth="1"/>
    <col min="11778" max="11778" width="14.7109375" style="141" customWidth="1"/>
    <col min="11779" max="11779" width="13.5703125" style="141" customWidth="1"/>
    <col min="11780" max="11780" width="14.140625" style="141" customWidth="1"/>
    <col min="11781" max="11781" width="23.28515625" style="141" customWidth="1"/>
    <col min="11782" max="11782" width="19.5703125" style="141" customWidth="1"/>
    <col min="11783" max="11783" width="32.28515625" style="141" customWidth="1"/>
    <col min="11784" max="11784" width="21.7109375" style="141" customWidth="1"/>
    <col min="11785" max="11785" width="23.28515625" style="141" customWidth="1"/>
    <col min="11786" max="12032" width="11.42578125" style="141"/>
    <col min="12033" max="12033" width="51.5703125" style="141" customWidth="1"/>
    <col min="12034" max="12034" width="14.7109375" style="141" customWidth="1"/>
    <col min="12035" max="12035" width="13.5703125" style="141" customWidth="1"/>
    <col min="12036" max="12036" width="14.140625" style="141" customWidth="1"/>
    <col min="12037" max="12037" width="23.28515625" style="141" customWidth="1"/>
    <col min="12038" max="12038" width="19.5703125" style="141" customWidth="1"/>
    <col min="12039" max="12039" width="32.28515625" style="141" customWidth="1"/>
    <col min="12040" max="12040" width="21.7109375" style="141" customWidth="1"/>
    <col min="12041" max="12041" width="23.28515625" style="141" customWidth="1"/>
    <col min="12042" max="12288" width="11.42578125" style="141"/>
    <col min="12289" max="12289" width="51.5703125" style="141" customWidth="1"/>
    <col min="12290" max="12290" width="14.7109375" style="141" customWidth="1"/>
    <col min="12291" max="12291" width="13.5703125" style="141" customWidth="1"/>
    <col min="12292" max="12292" width="14.140625" style="141" customWidth="1"/>
    <col min="12293" max="12293" width="23.28515625" style="141" customWidth="1"/>
    <col min="12294" max="12294" width="19.5703125" style="141" customWidth="1"/>
    <col min="12295" max="12295" width="32.28515625" style="141" customWidth="1"/>
    <col min="12296" max="12296" width="21.7109375" style="141" customWidth="1"/>
    <col min="12297" max="12297" width="23.28515625" style="141" customWidth="1"/>
    <col min="12298" max="12544" width="11.42578125" style="141"/>
    <col min="12545" max="12545" width="51.5703125" style="141" customWidth="1"/>
    <col min="12546" max="12546" width="14.7109375" style="141" customWidth="1"/>
    <col min="12547" max="12547" width="13.5703125" style="141" customWidth="1"/>
    <col min="12548" max="12548" width="14.140625" style="141" customWidth="1"/>
    <col min="12549" max="12549" width="23.28515625" style="141" customWidth="1"/>
    <col min="12550" max="12550" width="19.5703125" style="141" customWidth="1"/>
    <col min="12551" max="12551" width="32.28515625" style="141" customWidth="1"/>
    <col min="12552" max="12552" width="21.7109375" style="141" customWidth="1"/>
    <col min="12553" max="12553" width="23.28515625" style="141" customWidth="1"/>
    <col min="12554" max="12800" width="11.42578125" style="141"/>
    <col min="12801" max="12801" width="51.5703125" style="141" customWidth="1"/>
    <col min="12802" max="12802" width="14.7109375" style="141" customWidth="1"/>
    <col min="12803" max="12803" width="13.5703125" style="141" customWidth="1"/>
    <col min="12804" max="12804" width="14.140625" style="141" customWidth="1"/>
    <col min="12805" max="12805" width="23.28515625" style="141" customWidth="1"/>
    <col min="12806" max="12806" width="19.5703125" style="141" customWidth="1"/>
    <col min="12807" max="12807" width="32.28515625" style="141" customWidth="1"/>
    <col min="12808" max="12808" width="21.7109375" style="141" customWidth="1"/>
    <col min="12809" max="12809" width="23.28515625" style="141" customWidth="1"/>
    <col min="12810" max="13056" width="11.42578125" style="141"/>
    <col min="13057" max="13057" width="51.5703125" style="141" customWidth="1"/>
    <col min="13058" max="13058" width="14.7109375" style="141" customWidth="1"/>
    <col min="13059" max="13059" width="13.5703125" style="141" customWidth="1"/>
    <col min="13060" max="13060" width="14.140625" style="141" customWidth="1"/>
    <col min="13061" max="13061" width="23.28515625" style="141" customWidth="1"/>
    <col min="13062" max="13062" width="19.5703125" style="141" customWidth="1"/>
    <col min="13063" max="13063" width="32.28515625" style="141" customWidth="1"/>
    <col min="13064" max="13064" width="21.7109375" style="141" customWidth="1"/>
    <col min="13065" max="13065" width="23.28515625" style="141" customWidth="1"/>
    <col min="13066" max="13312" width="11.42578125" style="141"/>
    <col min="13313" max="13313" width="51.5703125" style="141" customWidth="1"/>
    <col min="13314" max="13314" width="14.7109375" style="141" customWidth="1"/>
    <col min="13315" max="13315" width="13.5703125" style="141" customWidth="1"/>
    <col min="13316" max="13316" width="14.140625" style="141" customWidth="1"/>
    <col min="13317" max="13317" width="23.28515625" style="141" customWidth="1"/>
    <col min="13318" max="13318" width="19.5703125" style="141" customWidth="1"/>
    <col min="13319" max="13319" width="32.28515625" style="141" customWidth="1"/>
    <col min="13320" max="13320" width="21.7109375" style="141" customWidth="1"/>
    <col min="13321" max="13321" width="23.28515625" style="141" customWidth="1"/>
    <col min="13322" max="13568" width="11.42578125" style="141"/>
    <col min="13569" max="13569" width="51.5703125" style="141" customWidth="1"/>
    <col min="13570" max="13570" width="14.7109375" style="141" customWidth="1"/>
    <col min="13571" max="13571" width="13.5703125" style="141" customWidth="1"/>
    <col min="13572" max="13572" width="14.140625" style="141" customWidth="1"/>
    <col min="13573" max="13573" width="23.28515625" style="141" customWidth="1"/>
    <col min="13574" max="13574" width="19.5703125" style="141" customWidth="1"/>
    <col min="13575" max="13575" width="32.28515625" style="141" customWidth="1"/>
    <col min="13576" max="13576" width="21.7109375" style="141" customWidth="1"/>
    <col min="13577" max="13577" width="23.28515625" style="141" customWidth="1"/>
    <col min="13578" max="13824" width="11.42578125" style="141"/>
    <col min="13825" max="13825" width="51.5703125" style="141" customWidth="1"/>
    <col min="13826" max="13826" width="14.7109375" style="141" customWidth="1"/>
    <col min="13827" max="13827" width="13.5703125" style="141" customWidth="1"/>
    <col min="13828" max="13828" width="14.140625" style="141" customWidth="1"/>
    <col min="13829" max="13829" width="23.28515625" style="141" customWidth="1"/>
    <col min="13830" max="13830" width="19.5703125" style="141" customWidth="1"/>
    <col min="13831" max="13831" width="32.28515625" style="141" customWidth="1"/>
    <col min="13832" max="13832" width="21.7109375" style="141" customWidth="1"/>
    <col min="13833" max="13833" width="23.28515625" style="141" customWidth="1"/>
    <col min="13834" max="14080" width="11.42578125" style="141"/>
    <col min="14081" max="14081" width="51.5703125" style="141" customWidth="1"/>
    <col min="14082" max="14082" width="14.7109375" style="141" customWidth="1"/>
    <col min="14083" max="14083" width="13.5703125" style="141" customWidth="1"/>
    <col min="14084" max="14084" width="14.140625" style="141" customWidth="1"/>
    <col min="14085" max="14085" width="23.28515625" style="141" customWidth="1"/>
    <col min="14086" max="14086" width="19.5703125" style="141" customWidth="1"/>
    <col min="14087" max="14087" width="32.28515625" style="141" customWidth="1"/>
    <col min="14088" max="14088" width="21.7109375" style="141" customWidth="1"/>
    <col min="14089" max="14089" width="23.28515625" style="141" customWidth="1"/>
    <col min="14090" max="14336" width="11.42578125" style="141"/>
    <col min="14337" max="14337" width="51.5703125" style="141" customWidth="1"/>
    <col min="14338" max="14338" width="14.7109375" style="141" customWidth="1"/>
    <col min="14339" max="14339" width="13.5703125" style="141" customWidth="1"/>
    <col min="14340" max="14340" width="14.140625" style="141" customWidth="1"/>
    <col min="14341" max="14341" width="23.28515625" style="141" customWidth="1"/>
    <col min="14342" max="14342" width="19.5703125" style="141" customWidth="1"/>
    <col min="14343" max="14343" width="32.28515625" style="141" customWidth="1"/>
    <col min="14344" max="14344" width="21.7109375" style="141" customWidth="1"/>
    <col min="14345" max="14345" width="23.28515625" style="141" customWidth="1"/>
    <col min="14346" max="14592" width="11.42578125" style="141"/>
    <col min="14593" max="14593" width="51.5703125" style="141" customWidth="1"/>
    <col min="14594" max="14594" width="14.7109375" style="141" customWidth="1"/>
    <col min="14595" max="14595" width="13.5703125" style="141" customWidth="1"/>
    <col min="14596" max="14596" width="14.140625" style="141" customWidth="1"/>
    <col min="14597" max="14597" width="23.28515625" style="141" customWidth="1"/>
    <col min="14598" max="14598" width="19.5703125" style="141" customWidth="1"/>
    <col min="14599" max="14599" width="32.28515625" style="141" customWidth="1"/>
    <col min="14600" max="14600" width="21.7109375" style="141" customWidth="1"/>
    <col min="14601" max="14601" width="23.28515625" style="141" customWidth="1"/>
    <col min="14602" max="14848" width="11.42578125" style="141"/>
    <col min="14849" max="14849" width="51.5703125" style="141" customWidth="1"/>
    <col min="14850" max="14850" width="14.7109375" style="141" customWidth="1"/>
    <col min="14851" max="14851" width="13.5703125" style="141" customWidth="1"/>
    <col min="14852" max="14852" width="14.140625" style="141" customWidth="1"/>
    <col min="14853" max="14853" width="23.28515625" style="141" customWidth="1"/>
    <col min="14854" max="14854" width="19.5703125" style="141" customWidth="1"/>
    <col min="14855" max="14855" width="32.28515625" style="141" customWidth="1"/>
    <col min="14856" max="14856" width="21.7109375" style="141" customWidth="1"/>
    <col min="14857" max="14857" width="23.28515625" style="141" customWidth="1"/>
    <col min="14858" max="15104" width="11.42578125" style="141"/>
    <col min="15105" max="15105" width="51.5703125" style="141" customWidth="1"/>
    <col min="15106" max="15106" width="14.7109375" style="141" customWidth="1"/>
    <col min="15107" max="15107" width="13.5703125" style="141" customWidth="1"/>
    <col min="15108" max="15108" width="14.140625" style="141" customWidth="1"/>
    <col min="15109" max="15109" width="23.28515625" style="141" customWidth="1"/>
    <col min="15110" max="15110" width="19.5703125" style="141" customWidth="1"/>
    <col min="15111" max="15111" width="32.28515625" style="141" customWidth="1"/>
    <col min="15112" max="15112" width="21.7109375" style="141" customWidth="1"/>
    <col min="15113" max="15113" width="23.28515625" style="141" customWidth="1"/>
    <col min="15114" max="15360" width="11.42578125" style="141"/>
    <col min="15361" max="15361" width="51.5703125" style="141" customWidth="1"/>
    <col min="15362" max="15362" width="14.7109375" style="141" customWidth="1"/>
    <col min="15363" max="15363" width="13.5703125" style="141" customWidth="1"/>
    <col min="15364" max="15364" width="14.140625" style="141" customWidth="1"/>
    <col min="15365" max="15365" width="23.28515625" style="141" customWidth="1"/>
    <col min="15366" max="15366" width="19.5703125" style="141" customWidth="1"/>
    <col min="15367" max="15367" width="32.28515625" style="141" customWidth="1"/>
    <col min="15368" max="15368" width="21.7109375" style="141" customWidth="1"/>
    <col min="15369" max="15369" width="23.28515625" style="141" customWidth="1"/>
    <col min="15370" max="15616" width="11.42578125" style="141"/>
    <col min="15617" max="15617" width="51.5703125" style="141" customWidth="1"/>
    <col min="15618" max="15618" width="14.7109375" style="141" customWidth="1"/>
    <col min="15619" max="15619" width="13.5703125" style="141" customWidth="1"/>
    <col min="15620" max="15620" width="14.140625" style="141" customWidth="1"/>
    <col min="15621" max="15621" width="23.28515625" style="141" customWidth="1"/>
    <col min="15622" max="15622" width="19.5703125" style="141" customWidth="1"/>
    <col min="15623" max="15623" width="32.28515625" style="141" customWidth="1"/>
    <col min="15624" max="15624" width="21.7109375" style="141" customWidth="1"/>
    <col min="15625" max="15625" width="23.28515625" style="141" customWidth="1"/>
    <col min="15626" max="15872" width="11.42578125" style="141"/>
    <col min="15873" max="15873" width="51.5703125" style="141" customWidth="1"/>
    <col min="15874" max="15874" width="14.7109375" style="141" customWidth="1"/>
    <col min="15875" max="15875" width="13.5703125" style="141" customWidth="1"/>
    <col min="15876" max="15876" width="14.140625" style="141" customWidth="1"/>
    <col min="15877" max="15877" width="23.28515625" style="141" customWidth="1"/>
    <col min="15878" max="15878" width="19.5703125" style="141" customWidth="1"/>
    <col min="15879" max="15879" width="32.28515625" style="141" customWidth="1"/>
    <col min="15880" max="15880" width="21.7109375" style="141" customWidth="1"/>
    <col min="15881" max="15881" width="23.28515625" style="141" customWidth="1"/>
    <col min="15882" max="16128" width="11.42578125" style="141"/>
    <col min="16129" max="16129" width="51.5703125" style="141" customWidth="1"/>
    <col min="16130" max="16130" width="14.7109375" style="141" customWidth="1"/>
    <col min="16131" max="16131" width="13.5703125" style="141" customWidth="1"/>
    <col min="16132" max="16132" width="14.140625" style="141" customWidth="1"/>
    <col min="16133" max="16133" width="23.28515625" style="141" customWidth="1"/>
    <col min="16134" max="16134" width="19.5703125" style="141" customWidth="1"/>
    <col min="16135" max="16135" width="32.28515625" style="141" customWidth="1"/>
    <col min="16136" max="16136" width="21.7109375" style="141" customWidth="1"/>
    <col min="16137" max="16137" width="23.28515625" style="141" customWidth="1"/>
    <col min="16138" max="16384" width="11.42578125" style="141"/>
  </cols>
  <sheetData>
    <row r="1" spans="1:5" ht="23.25" customHeight="1" x14ac:dyDescent="0.25">
      <c r="A1" s="223" t="s">
        <v>143</v>
      </c>
      <c r="B1" s="223"/>
      <c r="C1" s="223"/>
      <c r="D1" s="223"/>
      <c r="E1" s="223"/>
    </row>
    <row r="2" spans="1:5" s="157" customFormat="1" ht="23.25" customHeight="1" x14ac:dyDescent="0.25">
      <c r="A2" s="156"/>
      <c r="B2" s="156"/>
      <c r="C2" s="156"/>
      <c r="D2" s="156"/>
      <c r="E2" s="156"/>
    </row>
    <row r="3" spans="1:5" s="144" customFormat="1" ht="23.25" customHeight="1" x14ac:dyDescent="0.25">
      <c r="A3" s="142"/>
      <c r="B3" s="143" t="s">
        <v>137</v>
      </c>
      <c r="C3" s="143" t="s">
        <v>138</v>
      </c>
      <c r="D3" s="143" t="s">
        <v>139</v>
      </c>
      <c r="E3" s="142"/>
    </row>
    <row r="4" spans="1:5" s="144" customFormat="1" ht="23.25" customHeight="1" x14ac:dyDescent="0.25">
      <c r="A4" s="145" t="s">
        <v>158</v>
      </c>
      <c r="B4" s="158"/>
      <c r="C4" s="146">
        <v>12</v>
      </c>
      <c r="D4" s="146">
        <v>400</v>
      </c>
      <c r="E4" s="146">
        <f>B4*C4*D4</f>
        <v>0</v>
      </c>
    </row>
    <row r="5" spans="1:5" s="144" customFormat="1" ht="23.25" customHeight="1" x14ac:dyDescent="0.25">
      <c r="A5" s="145" t="s">
        <v>159</v>
      </c>
      <c r="B5" s="158"/>
      <c r="C5" s="146">
        <v>12</v>
      </c>
      <c r="D5" s="146">
        <v>500</v>
      </c>
      <c r="E5" s="146">
        <f>B5*C5*D5</f>
        <v>0</v>
      </c>
    </row>
    <row r="6" spans="1:5" s="144" customFormat="1" ht="23.25" customHeight="1" x14ac:dyDescent="0.25">
      <c r="A6" s="217" t="s">
        <v>146</v>
      </c>
      <c r="B6" s="218"/>
      <c r="C6" s="218"/>
      <c r="D6" s="219"/>
      <c r="E6" s="146"/>
    </row>
    <row r="7" spans="1:5" s="144" customFormat="1" ht="23.25" customHeight="1" x14ac:dyDescent="0.25">
      <c r="A7" s="217" t="s">
        <v>140</v>
      </c>
      <c r="B7" s="218"/>
      <c r="C7" s="218"/>
      <c r="D7" s="219"/>
      <c r="E7" s="147">
        <f>SUM(E4+E5-E6)</f>
        <v>0</v>
      </c>
    </row>
    <row r="8" spans="1:5" s="144" customFormat="1" ht="23.25" customHeight="1" x14ac:dyDescent="0.25">
      <c r="A8" s="224"/>
      <c r="B8" s="225"/>
      <c r="C8" s="225"/>
      <c r="D8" s="225"/>
      <c r="E8" s="226"/>
    </row>
    <row r="9" spans="1:5" s="144" customFormat="1" ht="23.25" customHeight="1" x14ac:dyDescent="0.25">
      <c r="A9" s="217" t="s">
        <v>145</v>
      </c>
      <c r="B9" s="218"/>
      <c r="C9" s="218"/>
      <c r="D9" s="219"/>
      <c r="E9" s="147">
        <f>'EA-Übersicht'!E18</f>
        <v>0</v>
      </c>
    </row>
    <row r="10" spans="1:5" s="144" customFormat="1" ht="23.25" customHeight="1" x14ac:dyDescent="0.25">
      <c r="A10" s="224"/>
      <c r="B10" s="225"/>
      <c r="C10" s="225"/>
      <c r="D10" s="225"/>
      <c r="E10" s="226"/>
    </row>
    <row r="11" spans="1:5" s="144" customFormat="1" ht="23.25" customHeight="1" x14ac:dyDescent="0.25">
      <c r="A11" s="217" t="s">
        <v>140</v>
      </c>
      <c r="B11" s="218"/>
      <c r="C11" s="218"/>
      <c r="D11" s="219"/>
      <c r="E11" s="146">
        <f>E7</f>
        <v>0</v>
      </c>
    </row>
    <row r="12" spans="1:5" s="144" customFormat="1" ht="23.25" customHeight="1" x14ac:dyDescent="0.25">
      <c r="A12" s="217" t="s">
        <v>141</v>
      </c>
      <c r="B12" s="218"/>
      <c r="C12" s="218"/>
      <c r="D12" s="219"/>
      <c r="E12" s="146">
        <f>-E9</f>
        <v>0</v>
      </c>
    </row>
    <row r="13" spans="1:5" s="144" customFormat="1" ht="23.25" customHeight="1" x14ac:dyDescent="0.25">
      <c r="A13" s="220" t="s">
        <v>142</v>
      </c>
      <c r="B13" s="221"/>
      <c r="C13" s="221"/>
      <c r="D13" s="222"/>
      <c r="E13" s="148">
        <f>SUM(E11:E12)</f>
        <v>0</v>
      </c>
    </row>
    <row r="14" spans="1:5" s="144" customFormat="1" x14ac:dyDescent="0.25">
      <c r="E14" s="149"/>
    </row>
    <row r="15" spans="1:5" s="144" customFormat="1" x14ac:dyDescent="0.25">
      <c r="A15" s="150" t="s">
        <v>144</v>
      </c>
      <c r="B15" s="150"/>
      <c r="E15" s="149"/>
    </row>
    <row r="16" spans="1:5" s="144" customFormat="1" x14ac:dyDescent="0.25">
      <c r="A16" s="150"/>
      <c r="B16" s="150"/>
      <c r="E16" s="149"/>
    </row>
    <row r="17" spans="1:5" s="144" customFormat="1" x14ac:dyDescent="0.25">
      <c r="A17" s="150"/>
      <c r="B17" s="150"/>
      <c r="E17" s="149"/>
    </row>
    <row r="18" spans="1:5" s="144" customFormat="1" x14ac:dyDescent="0.25">
      <c r="A18" s="151"/>
      <c r="B18" s="151"/>
      <c r="C18" s="152"/>
      <c r="D18" s="152"/>
      <c r="E18" s="153"/>
    </row>
    <row r="19" spans="1:5" x14ac:dyDescent="0.25">
      <c r="A19" s="141"/>
      <c r="B19" s="141"/>
      <c r="E19" s="141"/>
    </row>
  </sheetData>
  <mergeCells count="9">
    <mergeCell ref="A11:D11"/>
    <mergeCell ref="A12:D12"/>
    <mergeCell ref="A13:D13"/>
    <mergeCell ref="A1:E1"/>
    <mergeCell ref="A6:D6"/>
    <mergeCell ref="A7:D7"/>
    <mergeCell ref="A8:E8"/>
    <mergeCell ref="A9:D9"/>
    <mergeCell ref="A10:E10"/>
  </mergeCells>
  <printOptions horizontalCentered="1"/>
  <pageMargins left="0.31496062992125984" right="0.31496062992125984" top="0.78740157480314965" bottom="0.78740157480314965" header="0.31496062992125984" footer="0.31496062992125984"/>
  <pageSetup paperSize="9" scale="88" orientation="landscape" r:id="rId1"/>
  <headerFooter>
    <oddFooter>&amp;L&amp;8Arbeitsmarktservice Steiermark, Abteilung Förderungen&amp;C&amp;8&amp;F&amp;R&amp;8Endabrechnung-Formular Stand März 2021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zoomScaleNormal="100" workbookViewId="0">
      <pane ySplit="2" topLeftCell="A3" activePane="bottomLeft" state="frozen"/>
      <selection activeCell="C3" sqref="C3:G3"/>
      <selection pane="bottomLeft" activeCell="C3" sqref="C3:G3"/>
    </sheetView>
  </sheetViews>
  <sheetFormatPr baseColWidth="10" defaultColWidth="9.140625" defaultRowHeight="15" x14ac:dyDescent="0.25"/>
  <cols>
    <col min="1" max="1" width="26.28515625" style="1" customWidth="1"/>
    <col min="2" max="2" width="12.28515625" style="1" customWidth="1"/>
    <col min="3" max="4" width="10.140625" style="3" bestFit="1" customWidth="1"/>
    <col min="5" max="5" width="7.85546875" style="3" bestFit="1" customWidth="1"/>
    <col min="6" max="6" width="7.85546875" style="3" customWidth="1"/>
    <col min="7" max="8" width="7.42578125" style="3" bestFit="1" customWidth="1"/>
    <col min="9" max="9" width="7.140625" style="3" customWidth="1"/>
    <col min="10" max="10" width="12.42578125" style="1" customWidth="1"/>
    <col min="11" max="11" width="14.140625" style="1" customWidth="1"/>
    <col min="12" max="12" width="8.140625" style="26" bestFit="1" customWidth="1"/>
    <col min="13" max="13" width="12.7109375" style="1" customWidth="1"/>
    <col min="14" max="14" width="7.7109375" style="44" customWidth="1"/>
    <col min="15" max="15" width="8.42578125" style="1" hidden="1" customWidth="1"/>
    <col min="16" max="16" width="9.140625" style="1" hidden="1" customWidth="1"/>
    <col min="17" max="17" width="2.42578125" style="1" customWidth="1"/>
    <col min="18" max="18" width="12.7109375" style="1" customWidth="1"/>
    <col min="19" max="19" width="3" style="1" customWidth="1"/>
    <col min="20" max="20" width="10" style="1" customWidth="1"/>
    <col min="21" max="16384" width="9.140625" style="1"/>
  </cols>
  <sheetData>
    <row r="1" spans="1:18" ht="46.5" customHeight="1" x14ac:dyDescent="0.25">
      <c r="A1" s="228" t="s">
        <v>10</v>
      </c>
      <c r="B1" s="229"/>
      <c r="C1" s="227" t="s">
        <v>2</v>
      </c>
      <c r="D1" s="227"/>
      <c r="F1" s="41"/>
      <c r="G1" s="8"/>
      <c r="H1" s="8"/>
      <c r="I1" s="8"/>
      <c r="J1" s="90"/>
      <c r="K1" s="5"/>
      <c r="L1" s="49"/>
      <c r="M1" s="5"/>
      <c r="P1" s="80" t="str">
        <f>'EA-Übersicht'!$J$3</f>
        <v/>
      </c>
    </row>
    <row r="2" spans="1:18" ht="60" x14ac:dyDescent="0.25">
      <c r="A2" s="21" t="s">
        <v>0</v>
      </c>
      <c r="B2" s="22" t="s">
        <v>1</v>
      </c>
      <c r="C2" s="22" t="s">
        <v>3</v>
      </c>
      <c r="D2" s="22" t="s">
        <v>4</v>
      </c>
      <c r="E2" s="22" t="s">
        <v>94</v>
      </c>
      <c r="F2" s="79" t="s">
        <v>115</v>
      </c>
      <c r="G2" s="22" t="s">
        <v>28</v>
      </c>
      <c r="H2" s="22" t="s">
        <v>29</v>
      </c>
      <c r="I2" s="22" t="s">
        <v>5</v>
      </c>
      <c r="J2" s="22" t="s">
        <v>105</v>
      </c>
      <c r="K2" s="100" t="s">
        <v>106</v>
      </c>
      <c r="L2" s="50" t="s">
        <v>96</v>
      </c>
      <c r="M2" s="23" t="s">
        <v>8</v>
      </c>
      <c r="N2" s="45" t="s">
        <v>95</v>
      </c>
      <c r="R2" s="93" t="s">
        <v>117</v>
      </c>
    </row>
    <row r="3" spans="1:18" x14ac:dyDescent="0.25">
      <c r="A3" s="82"/>
      <c r="B3" s="82"/>
      <c r="C3" s="83" t="str">
        <f>IF(A3&lt;&gt;"",'EA-Übersicht'!$G$3,"")</f>
        <v/>
      </c>
      <c r="D3" s="83" t="str">
        <f>IF(A3&lt;&gt;"",'EA-Übersicht'!$I$3,"")</f>
        <v/>
      </c>
      <c r="E3" s="88" t="str">
        <f>IF(OR(C3="",D3=""),"",ROUND((DAYS360(C3,D3,TRUE)+IF(AND(DAY(D3)&gt;=28,MONTH(D3)=2),30-DAY((D3)),0)+1)/30,2))</f>
        <v/>
      </c>
      <c r="F3" s="84"/>
      <c r="G3" s="85"/>
      <c r="H3" s="85"/>
      <c r="I3" s="81" t="str">
        <f>IF(H3&gt;0,ROUND((H3*E3)/($P$1*F3),4),"")</f>
        <v/>
      </c>
      <c r="J3" s="86"/>
      <c r="K3" s="86" t="str">
        <f>IF(J3&lt;&gt;"",J3,"")</f>
        <v/>
      </c>
      <c r="L3" s="87"/>
      <c r="M3" s="89" t="str">
        <f>IF(L3&lt;&gt;"",K3*L3,"")</f>
        <v/>
      </c>
      <c r="N3" s="46" t="str">
        <f>IF(L3&lt;&gt;"",ROUND(I3*L3,4),"")</f>
        <v/>
      </c>
      <c r="O3" s="6"/>
      <c r="R3" s="86"/>
    </row>
    <row r="4" spans="1:18" x14ac:dyDescent="0.25">
      <c r="A4" s="82"/>
      <c r="B4" s="82"/>
      <c r="C4" s="83" t="str">
        <f>IF(A4&lt;&gt;"",'EA-Übersicht'!$G$3,"")</f>
        <v/>
      </c>
      <c r="D4" s="83" t="str">
        <f>IF(A4&lt;&gt;"",'EA-Übersicht'!$I$3,"")</f>
        <v/>
      </c>
      <c r="E4" s="88" t="str">
        <f t="shared" ref="E4:E28" si="0">IF(OR(C4="",D4=""),"",ROUND((DAYS360(C4,D4,TRUE)+IF(AND(DAY(D4)&gt;=28,MONTH(D4)=2),30-DAY((D4)),0)+1)/30,2))</f>
        <v/>
      </c>
      <c r="F4" s="84" t="str">
        <f>IF(A4&lt;&gt;"",F3,"")</f>
        <v/>
      </c>
      <c r="G4" s="85"/>
      <c r="H4" s="85"/>
      <c r="I4" s="81" t="str">
        <f t="shared" ref="I4:I28" si="1">IF(H4&gt;0,ROUND((H4*E4)/($P$1*F4),4),"")</f>
        <v/>
      </c>
      <c r="J4" s="86"/>
      <c r="K4" s="86" t="str">
        <f t="shared" ref="K4:K28" si="2">IF(J4&lt;&gt;"",J4,"")</f>
        <v/>
      </c>
      <c r="L4" s="87"/>
      <c r="M4" s="89" t="str">
        <f t="shared" ref="M4:M28" si="3">IF(L4&lt;&gt;"",K4*L4,"")</f>
        <v/>
      </c>
      <c r="N4" s="46" t="str">
        <f t="shared" ref="N4:N28" si="4">IF(L4&lt;&gt;"",ROUND(I4*L4,4),"")</f>
        <v/>
      </c>
      <c r="O4" s="6"/>
      <c r="R4" s="86"/>
    </row>
    <row r="5" spans="1:18" x14ac:dyDescent="0.25">
      <c r="A5" s="82"/>
      <c r="B5" s="82"/>
      <c r="C5" s="83" t="str">
        <f>IF(A5&lt;&gt;"",'EA-Übersicht'!$G$3,"")</f>
        <v/>
      </c>
      <c r="D5" s="83" t="str">
        <f>IF(A5&lt;&gt;"",'EA-Übersicht'!$I$3,"")</f>
        <v/>
      </c>
      <c r="E5" s="88" t="str">
        <f t="shared" si="0"/>
        <v/>
      </c>
      <c r="F5" s="84" t="str">
        <f t="shared" ref="F5:F28" si="5">IF(A5&lt;&gt;"",F4,"")</f>
        <v/>
      </c>
      <c r="G5" s="85"/>
      <c r="H5" s="85"/>
      <c r="I5" s="81" t="str">
        <f t="shared" si="1"/>
        <v/>
      </c>
      <c r="J5" s="86"/>
      <c r="K5" s="86" t="str">
        <f t="shared" si="2"/>
        <v/>
      </c>
      <c r="L5" s="87"/>
      <c r="M5" s="89" t="str">
        <f t="shared" si="3"/>
        <v/>
      </c>
      <c r="N5" s="46" t="str">
        <f t="shared" si="4"/>
        <v/>
      </c>
      <c r="R5" s="86"/>
    </row>
    <row r="6" spans="1:18" x14ac:dyDescent="0.25">
      <c r="A6" s="82"/>
      <c r="B6" s="82"/>
      <c r="C6" s="83" t="str">
        <f>IF(A6&lt;&gt;"",'EA-Übersicht'!$G$3,"")</f>
        <v/>
      </c>
      <c r="D6" s="83" t="str">
        <f>IF(A6&lt;&gt;"",'EA-Übersicht'!$I$3,"")</f>
        <v/>
      </c>
      <c r="E6" s="88" t="str">
        <f t="shared" si="0"/>
        <v/>
      </c>
      <c r="F6" s="84" t="str">
        <f t="shared" si="5"/>
        <v/>
      </c>
      <c r="G6" s="85"/>
      <c r="H6" s="85"/>
      <c r="I6" s="81" t="str">
        <f t="shared" si="1"/>
        <v/>
      </c>
      <c r="J6" s="86"/>
      <c r="K6" s="86" t="str">
        <f t="shared" si="2"/>
        <v/>
      </c>
      <c r="L6" s="87"/>
      <c r="M6" s="89" t="str">
        <f t="shared" si="3"/>
        <v/>
      </c>
      <c r="N6" s="46" t="str">
        <f t="shared" si="4"/>
        <v/>
      </c>
      <c r="R6" s="86"/>
    </row>
    <row r="7" spans="1:18" x14ac:dyDescent="0.25">
      <c r="A7" s="82"/>
      <c r="B7" s="82"/>
      <c r="C7" s="83" t="str">
        <f>IF(A7&lt;&gt;"",'EA-Übersicht'!$G$3,"")</f>
        <v/>
      </c>
      <c r="D7" s="83" t="str">
        <f>IF(A7&lt;&gt;"",'EA-Übersicht'!$I$3,"")</f>
        <v/>
      </c>
      <c r="E7" s="88" t="str">
        <f t="shared" si="0"/>
        <v/>
      </c>
      <c r="F7" s="84" t="str">
        <f t="shared" si="5"/>
        <v/>
      </c>
      <c r="G7" s="85"/>
      <c r="H7" s="85"/>
      <c r="I7" s="81" t="str">
        <f t="shared" si="1"/>
        <v/>
      </c>
      <c r="J7" s="86"/>
      <c r="K7" s="86" t="str">
        <f t="shared" si="2"/>
        <v/>
      </c>
      <c r="L7" s="87"/>
      <c r="M7" s="89" t="str">
        <f t="shared" si="3"/>
        <v/>
      </c>
      <c r="N7" s="46" t="str">
        <f t="shared" si="4"/>
        <v/>
      </c>
      <c r="R7" s="86"/>
    </row>
    <row r="8" spans="1:18" x14ac:dyDescent="0.25">
      <c r="A8" s="82"/>
      <c r="B8" s="82"/>
      <c r="C8" s="83" t="str">
        <f>IF(A8&lt;&gt;"",'EA-Übersicht'!$G$3,"")</f>
        <v/>
      </c>
      <c r="D8" s="83" t="str">
        <f>IF(A8&lt;&gt;"",'EA-Übersicht'!$I$3,"")</f>
        <v/>
      </c>
      <c r="E8" s="88" t="str">
        <f t="shared" si="0"/>
        <v/>
      </c>
      <c r="F8" s="84" t="str">
        <f t="shared" si="5"/>
        <v/>
      </c>
      <c r="G8" s="85"/>
      <c r="H8" s="85"/>
      <c r="I8" s="81" t="str">
        <f t="shared" si="1"/>
        <v/>
      </c>
      <c r="J8" s="86"/>
      <c r="K8" s="86" t="str">
        <f t="shared" si="2"/>
        <v/>
      </c>
      <c r="L8" s="87"/>
      <c r="M8" s="89" t="str">
        <f t="shared" si="3"/>
        <v/>
      </c>
      <c r="N8" s="46" t="str">
        <f t="shared" si="4"/>
        <v/>
      </c>
      <c r="R8" s="86"/>
    </row>
    <row r="9" spans="1:18" x14ac:dyDescent="0.25">
      <c r="A9" s="82"/>
      <c r="B9" s="82"/>
      <c r="C9" s="83" t="str">
        <f>IF(A9&lt;&gt;"",'EA-Übersicht'!$G$3,"")</f>
        <v/>
      </c>
      <c r="D9" s="83" t="str">
        <f>IF(A9&lt;&gt;"",'EA-Übersicht'!$I$3,"")</f>
        <v/>
      </c>
      <c r="E9" s="88" t="str">
        <f t="shared" si="0"/>
        <v/>
      </c>
      <c r="F9" s="84" t="str">
        <f t="shared" si="5"/>
        <v/>
      </c>
      <c r="G9" s="85"/>
      <c r="H9" s="85"/>
      <c r="I9" s="81" t="str">
        <f t="shared" si="1"/>
        <v/>
      </c>
      <c r="J9" s="86"/>
      <c r="K9" s="86" t="str">
        <f t="shared" si="2"/>
        <v/>
      </c>
      <c r="L9" s="87"/>
      <c r="M9" s="89" t="str">
        <f t="shared" si="3"/>
        <v/>
      </c>
      <c r="N9" s="46" t="str">
        <f t="shared" si="4"/>
        <v/>
      </c>
      <c r="R9" s="86"/>
    </row>
    <row r="10" spans="1:18" x14ac:dyDescent="0.25">
      <c r="A10" s="82"/>
      <c r="B10" s="82"/>
      <c r="C10" s="83" t="str">
        <f>IF(A10&lt;&gt;"",'EA-Übersicht'!$G$3,"")</f>
        <v/>
      </c>
      <c r="D10" s="83" t="str">
        <f>IF(A10&lt;&gt;"",'EA-Übersicht'!$I$3,"")</f>
        <v/>
      </c>
      <c r="E10" s="88" t="str">
        <f t="shared" si="0"/>
        <v/>
      </c>
      <c r="F10" s="84" t="str">
        <f t="shared" si="5"/>
        <v/>
      </c>
      <c r="G10" s="85"/>
      <c r="H10" s="85"/>
      <c r="I10" s="81" t="str">
        <f t="shared" si="1"/>
        <v/>
      </c>
      <c r="J10" s="86"/>
      <c r="K10" s="86" t="str">
        <f t="shared" si="2"/>
        <v/>
      </c>
      <c r="L10" s="87"/>
      <c r="M10" s="89" t="str">
        <f t="shared" si="3"/>
        <v/>
      </c>
      <c r="N10" s="46" t="str">
        <f t="shared" si="4"/>
        <v/>
      </c>
      <c r="R10" s="86"/>
    </row>
    <row r="11" spans="1:18" x14ac:dyDescent="0.25">
      <c r="A11" s="82"/>
      <c r="B11" s="82"/>
      <c r="C11" s="83" t="str">
        <f>IF(A11&lt;&gt;"",'EA-Übersicht'!$G$3,"")</f>
        <v/>
      </c>
      <c r="D11" s="83" t="str">
        <f>IF(A11&lt;&gt;"",'EA-Übersicht'!$I$3,"")</f>
        <v/>
      </c>
      <c r="E11" s="88" t="str">
        <f t="shared" si="0"/>
        <v/>
      </c>
      <c r="F11" s="84" t="str">
        <f t="shared" si="5"/>
        <v/>
      </c>
      <c r="G11" s="85"/>
      <c r="H11" s="85"/>
      <c r="I11" s="81" t="str">
        <f t="shared" si="1"/>
        <v/>
      </c>
      <c r="J11" s="86"/>
      <c r="K11" s="86" t="str">
        <f t="shared" si="2"/>
        <v/>
      </c>
      <c r="L11" s="87"/>
      <c r="M11" s="89" t="str">
        <f t="shared" si="3"/>
        <v/>
      </c>
      <c r="N11" s="46" t="str">
        <f t="shared" si="4"/>
        <v/>
      </c>
      <c r="R11" s="86"/>
    </row>
    <row r="12" spans="1:18" x14ac:dyDescent="0.25">
      <c r="A12" s="82"/>
      <c r="B12" s="82"/>
      <c r="C12" s="83" t="str">
        <f>IF(A12&lt;&gt;"",'EA-Übersicht'!$G$3,"")</f>
        <v/>
      </c>
      <c r="D12" s="83" t="str">
        <f>IF(A12&lt;&gt;"",'EA-Übersicht'!$I$3,"")</f>
        <v/>
      </c>
      <c r="E12" s="88" t="str">
        <f t="shared" si="0"/>
        <v/>
      </c>
      <c r="F12" s="84" t="str">
        <f t="shared" si="5"/>
        <v/>
      </c>
      <c r="G12" s="85"/>
      <c r="H12" s="85"/>
      <c r="I12" s="81" t="str">
        <f t="shared" si="1"/>
        <v/>
      </c>
      <c r="J12" s="86"/>
      <c r="K12" s="86" t="str">
        <f t="shared" si="2"/>
        <v/>
      </c>
      <c r="L12" s="87"/>
      <c r="M12" s="89" t="str">
        <f t="shared" si="3"/>
        <v/>
      </c>
      <c r="N12" s="46" t="str">
        <f t="shared" si="4"/>
        <v/>
      </c>
      <c r="R12" s="86"/>
    </row>
    <row r="13" spans="1:18" x14ac:dyDescent="0.25">
      <c r="A13" s="82"/>
      <c r="B13" s="82"/>
      <c r="C13" s="83" t="str">
        <f>IF(A13&lt;&gt;"",'EA-Übersicht'!$G$3,"")</f>
        <v/>
      </c>
      <c r="D13" s="83" t="str">
        <f>IF(A13&lt;&gt;"",'EA-Übersicht'!$I$3,"")</f>
        <v/>
      </c>
      <c r="E13" s="88" t="str">
        <f t="shared" si="0"/>
        <v/>
      </c>
      <c r="F13" s="84" t="str">
        <f t="shared" si="5"/>
        <v/>
      </c>
      <c r="G13" s="85"/>
      <c r="H13" s="85"/>
      <c r="I13" s="81" t="str">
        <f t="shared" si="1"/>
        <v/>
      </c>
      <c r="J13" s="86"/>
      <c r="K13" s="86" t="str">
        <f t="shared" si="2"/>
        <v/>
      </c>
      <c r="L13" s="87"/>
      <c r="M13" s="89" t="str">
        <f t="shared" si="3"/>
        <v/>
      </c>
      <c r="N13" s="46" t="str">
        <f t="shared" si="4"/>
        <v/>
      </c>
      <c r="R13" s="86"/>
    </row>
    <row r="14" spans="1:18" x14ac:dyDescent="0.25">
      <c r="A14" s="82"/>
      <c r="B14" s="82"/>
      <c r="C14" s="83" t="str">
        <f>IF(A14&lt;&gt;"",'EA-Übersicht'!$G$3,"")</f>
        <v/>
      </c>
      <c r="D14" s="83" t="str">
        <f>IF(A14&lt;&gt;"",'EA-Übersicht'!$I$3,"")</f>
        <v/>
      </c>
      <c r="E14" s="88" t="str">
        <f t="shared" si="0"/>
        <v/>
      </c>
      <c r="F14" s="84" t="str">
        <f t="shared" si="5"/>
        <v/>
      </c>
      <c r="G14" s="85"/>
      <c r="H14" s="85"/>
      <c r="I14" s="81" t="str">
        <f t="shared" si="1"/>
        <v/>
      </c>
      <c r="J14" s="86"/>
      <c r="K14" s="86" t="str">
        <f t="shared" si="2"/>
        <v/>
      </c>
      <c r="L14" s="87"/>
      <c r="M14" s="89" t="str">
        <f t="shared" si="3"/>
        <v/>
      </c>
      <c r="N14" s="46" t="str">
        <f t="shared" si="4"/>
        <v/>
      </c>
      <c r="R14" s="86"/>
    </row>
    <row r="15" spans="1:18" x14ac:dyDescent="0.25">
      <c r="A15" s="82"/>
      <c r="B15" s="82"/>
      <c r="C15" s="83" t="str">
        <f>IF(A15&lt;&gt;"",'EA-Übersicht'!$G$3,"")</f>
        <v/>
      </c>
      <c r="D15" s="83" t="str">
        <f>IF(A15&lt;&gt;"",'EA-Übersicht'!$I$3,"")</f>
        <v/>
      </c>
      <c r="E15" s="88" t="str">
        <f t="shared" si="0"/>
        <v/>
      </c>
      <c r="F15" s="84" t="str">
        <f t="shared" si="5"/>
        <v/>
      </c>
      <c r="G15" s="85"/>
      <c r="H15" s="85"/>
      <c r="I15" s="81" t="str">
        <f t="shared" si="1"/>
        <v/>
      </c>
      <c r="J15" s="86"/>
      <c r="K15" s="86" t="str">
        <f t="shared" si="2"/>
        <v/>
      </c>
      <c r="L15" s="87"/>
      <c r="M15" s="89" t="str">
        <f t="shared" si="3"/>
        <v/>
      </c>
      <c r="N15" s="46" t="str">
        <f t="shared" si="4"/>
        <v/>
      </c>
      <c r="R15" s="86"/>
    </row>
    <row r="16" spans="1:18" x14ac:dyDescent="0.25">
      <c r="A16" s="82"/>
      <c r="B16" s="82"/>
      <c r="C16" s="83" t="str">
        <f>IF(A16&lt;&gt;"",'EA-Übersicht'!$G$3,"")</f>
        <v/>
      </c>
      <c r="D16" s="83" t="str">
        <f>IF(A16&lt;&gt;"",'EA-Übersicht'!$I$3,"")</f>
        <v/>
      </c>
      <c r="E16" s="88" t="str">
        <f t="shared" si="0"/>
        <v/>
      </c>
      <c r="F16" s="84" t="str">
        <f t="shared" si="5"/>
        <v/>
      </c>
      <c r="G16" s="85"/>
      <c r="H16" s="85"/>
      <c r="I16" s="81" t="str">
        <f t="shared" si="1"/>
        <v/>
      </c>
      <c r="J16" s="86"/>
      <c r="K16" s="86" t="str">
        <f t="shared" si="2"/>
        <v/>
      </c>
      <c r="L16" s="87"/>
      <c r="M16" s="89" t="str">
        <f t="shared" si="3"/>
        <v/>
      </c>
      <c r="N16" s="46" t="str">
        <f t="shared" si="4"/>
        <v/>
      </c>
      <c r="R16" s="86"/>
    </row>
    <row r="17" spans="1:18" x14ac:dyDescent="0.25">
      <c r="A17" s="82"/>
      <c r="B17" s="82"/>
      <c r="C17" s="83" t="str">
        <f>IF(A17&lt;&gt;"",'EA-Übersicht'!$G$3,"")</f>
        <v/>
      </c>
      <c r="D17" s="83" t="str">
        <f>IF(A17&lt;&gt;"",'EA-Übersicht'!$I$3,"")</f>
        <v/>
      </c>
      <c r="E17" s="88" t="str">
        <f t="shared" si="0"/>
        <v/>
      </c>
      <c r="F17" s="84" t="str">
        <f t="shared" si="5"/>
        <v/>
      </c>
      <c r="G17" s="85"/>
      <c r="H17" s="85"/>
      <c r="I17" s="81" t="str">
        <f t="shared" si="1"/>
        <v/>
      </c>
      <c r="J17" s="86"/>
      <c r="K17" s="86" t="str">
        <f t="shared" si="2"/>
        <v/>
      </c>
      <c r="L17" s="87"/>
      <c r="M17" s="89" t="str">
        <f t="shared" si="3"/>
        <v/>
      </c>
      <c r="N17" s="46" t="str">
        <f t="shared" si="4"/>
        <v/>
      </c>
      <c r="R17" s="86"/>
    </row>
    <row r="18" spans="1:18" x14ac:dyDescent="0.25">
      <c r="A18" s="82"/>
      <c r="B18" s="82"/>
      <c r="C18" s="83" t="str">
        <f>IF(A18&lt;&gt;"",'EA-Übersicht'!$G$3,"")</f>
        <v/>
      </c>
      <c r="D18" s="83" t="str">
        <f>IF(A18&lt;&gt;"",'EA-Übersicht'!$I$3,"")</f>
        <v/>
      </c>
      <c r="E18" s="88" t="str">
        <f t="shared" si="0"/>
        <v/>
      </c>
      <c r="F18" s="84" t="str">
        <f t="shared" si="5"/>
        <v/>
      </c>
      <c r="G18" s="85"/>
      <c r="H18" s="85"/>
      <c r="I18" s="81" t="str">
        <f t="shared" si="1"/>
        <v/>
      </c>
      <c r="J18" s="86"/>
      <c r="K18" s="86" t="str">
        <f t="shared" si="2"/>
        <v/>
      </c>
      <c r="L18" s="87"/>
      <c r="M18" s="89" t="str">
        <f t="shared" si="3"/>
        <v/>
      </c>
      <c r="N18" s="46" t="str">
        <f t="shared" si="4"/>
        <v/>
      </c>
      <c r="R18" s="86"/>
    </row>
    <row r="19" spans="1:18" x14ac:dyDescent="0.25">
      <c r="A19" s="82"/>
      <c r="B19" s="82"/>
      <c r="C19" s="83" t="str">
        <f>IF(A19&lt;&gt;"",'EA-Übersicht'!$G$3,"")</f>
        <v/>
      </c>
      <c r="D19" s="83" t="str">
        <f>IF(A19&lt;&gt;"",'EA-Übersicht'!$I$3,"")</f>
        <v/>
      </c>
      <c r="E19" s="88" t="str">
        <f t="shared" si="0"/>
        <v/>
      </c>
      <c r="F19" s="84" t="str">
        <f t="shared" si="5"/>
        <v/>
      </c>
      <c r="G19" s="85"/>
      <c r="H19" s="85"/>
      <c r="I19" s="81" t="str">
        <f t="shared" si="1"/>
        <v/>
      </c>
      <c r="J19" s="86"/>
      <c r="K19" s="86" t="str">
        <f t="shared" si="2"/>
        <v/>
      </c>
      <c r="L19" s="87"/>
      <c r="M19" s="89" t="str">
        <f t="shared" si="3"/>
        <v/>
      </c>
      <c r="N19" s="46" t="str">
        <f t="shared" si="4"/>
        <v/>
      </c>
      <c r="R19" s="86"/>
    </row>
    <row r="20" spans="1:18" x14ac:dyDescent="0.25">
      <c r="A20" s="82"/>
      <c r="B20" s="82"/>
      <c r="C20" s="83" t="str">
        <f>IF(A20&lt;&gt;"",'EA-Übersicht'!$G$3,"")</f>
        <v/>
      </c>
      <c r="D20" s="83" t="str">
        <f>IF(A20&lt;&gt;"",'EA-Übersicht'!$I$3,"")</f>
        <v/>
      </c>
      <c r="E20" s="88" t="str">
        <f t="shared" si="0"/>
        <v/>
      </c>
      <c r="F20" s="84" t="str">
        <f t="shared" si="5"/>
        <v/>
      </c>
      <c r="G20" s="85"/>
      <c r="H20" s="85"/>
      <c r="I20" s="81" t="str">
        <f t="shared" si="1"/>
        <v/>
      </c>
      <c r="J20" s="86"/>
      <c r="K20" s="86" t="str">
        <f t="shared" si="2"/>
        <v/>
      </c>
      <c r="L20" s="87"/>
      <c r="M20" s="89" t="str">
        <f t="shared" si="3"/>
        <v/>
      </c>
      <c r="N20" s="46" t="str">
        <f t="shared" si="4"/>
        <v/>
      </c>
      <c r="R20" s="86"/>
    </row>
    <row r="21" spans="1:18" x14ac:dyDescent="0.25">
      <c r="A21" s="82"/>
      <c r="B21" s="82"/>
      <c r="C21" s="83" t="str">
        <f>IF(A21&lt;&gt;"",'EA-Übersicht'!$G$3,"")</f>
        <v/>
      </c>
      <c r="D21" s="83" t="str">
        <f>IF(A21&lt;&gt;"",'EA-Übersicht'!$I$3,"")</f>
        <v/>
      </c>
      <c r="E21" s="88" t="str">
        <f t="shared" si="0"/>
        <v/>
      </c>
      <c r="F21" s="84" t="str">
        <f t="shared" si="5"/>
        <v/>
      </c>
      <c r="G21" s="85"/>
      <c r="H21" s="85"/>
      <c r="I21" s="81" t="str">
        <f t="shared" si="1"/>
        <v/>
      </c>
      <c r="J21" s="86"/>
      <c r="K21" s="86" t="str">
        <f t="shared" si="2"/>
        <v/>
      </c>
      <c r="L21" s="87"/>
      <c r="M21" s="89" t="str">
        <f t="shared" si="3"/>
        <v/>
      </c>
      <c r="N21" s="46" t="str">
        <f t="shared" si="4"/>
        <v/>
      </c>
      <c r="R21" s="86"/>
    </row>
    <row r="22" spans="1:18" x14ac:dyDescent="0.25">
      <c r="A22" s="82"/>
      <c r="B22" s="82"/>
      <c r="C22" s="83" t="str">
        <f>IF(A22&lt;&gt;"",'EA-Übersicht'!$G$3,"")</f>
        <v/>
      </c>
      <c r="D22" s="83" t="str">
        <f>IF(A22&lt;&gt;"",'EA-Übersicht'!$I$3,"")</f>
        <v/>
      </c>
      <c r="E22" s="88" t="str">
        <f t="shared" si="0"/>
        <v/>
      </c>
      <c r="F22" s="84" t="str">
        <f t="shared" si="5"/>
        <v/>
      </c>
      <c r="G22" s="85"/>
      <c r="H22" s="85"/>
      <c r="I22" s="81" t="str">
        <f t="shared" si="1"/>
        <v/>
      </c>
      <c r="J22" s="86"/>
      <c r="K22" s="86" t="str">
        <f t="shared" si="2"/>
        <v/>
      </c>
      <c r="L22" s="87"/>
      <c r="M22" s="89" t="str">
        <f t="shared" si="3"/>
        <v/>
      </c>
      <c r="N22" s="46" t="str">
        <f t="shared" si="4"/>
        <v/>
      </c>
      <c r="R22" s="86"/>
    </row>
    <row r="23" spans="1:18" x14ac:dyDescent="0.25">
      <c r="A23" s="82"/>
      <c r="B23" s="82"/>
      <c r="C23" s="83" t="str">
        <f>IF(A23&lt;&gt;"",'EA-Übersicht'!$G$3,"")</f>
        <v/>
      </c>
      <c r="D23" s="83" t="str">
        <f>IF(A23&lt;&gt;"",'EA-Übersicht'!$I$3,"")</f>
        <v/>
      </c>
      <c r="E23" s="88" t="str">
        <f t="shared" si="0"/>
        <v/>
      </c>
      <c r="F23" s="84" t="str">
        <f t="shared" si="5"/>
        <v/>
      </c>
      <c r="G23" s="85"/>
      <c r="H23" s="85"/>
      <c r="I23" s="81" t="str">
        <f t="shared" si="1"/>
        <v/>
      </c>
      <c r="J23" s="86"/>
      <c r="K23" s="86" t="str">
        <f t="shared" si="2"/>
        <v/>
      </c>
      <c r="L23" s="87"/>
      <c r="M23" s="89" t="str">
        <f t="shared" si="3"/>
        <v/>
      </c>
      <c r="N23" s="46" t="str">
        <f t="shared" si="4"/>
        <v/>
      </c>
      <c r="R23" s="86"/>
    </row>
    <row r="24" spans="1:18" x14ac:dyDescent="0.25">
      <c r="A24" s="82"/>
      <c r="B24" s="82"/>
      <c r="C24" s="83" t="str">
        <f>IF(A24&lt;&gt;"",'EA-Übersicht'!$G$3,"")</f>
        <v/>
      </c>
      <c r="D24" s="83" t="str">
        <f>IF(A24&lt;&gt;"",'EA-Übersicht'!$I$3,"")</f>
        <v/>
      </c>
      <c r="E24" s="88" t="str">
        <f t="shared" si="0"/>
        <v/>
      </c>
      <c r="F24" s="84" t="str">
        <f t="shared" si="5"/>
        <v/>
      </c>
      <c r="G24" s="85"/>
      <c r="H24" s="85"/>
      <c r="I24" s="81" t="str">
        <f t="shared" si="1"/>
        <v/>
      </c>
      <c r="J24" s="86"/>
      <c r="K24" s="86" t="str">
        <f t="shared" si="2"/>
        <v/>
      </c>
      <c r="L24" s="87"/>
      <c r="M24" s="89" t="str">
        <f t="shared" si="3"/>
        <v/>
      </c>
      <c r="N24" s="46" t="str">
        <f t="shared" si="4"/>
        <v/>
      </c>
      <c r="R24" s="86"/>
    </row>
    <row r="25" spans="1:18" x14ac:dyDescent="0.25">
      <c r="A25" s="82"/>
      <c r="B25" s="82"/>
      <c r="C25" s="83" t="str">
        <f>IF(A25&lt;&gt;"",'EA-Übersicht'!$G$3,"")</f>
        <v/>
      </c>
      <c r="D25" s="83" t="str">
        <f>IF(A25&lt;&gt;"",'EA-Übersicht'!$I$3,"")</f>
        <v/>
      </c>
      <c r="E25" s="88" t="str">
        <f t="shared" si="0"/>
        <v/>
      </c>
      <c r="F25" s="84" t="str">
        <f t="shared" si="5"/>
        <v/>
      </c>
      <c r="G25" s="85"/>
      <c r="H25" s="85"/>
      <c r="I25" s="81" t="str">
        <f t="shared" si="1"/>
        <v/>
      </c>
      <c r="J25" s="86"/>
      <c r="K25" s="86" t="str">
        <f t="shared" si="2"/>
        <v/>
      </c>
      <c r="L25" s="87"/>
      <c r="M25" s="89" t="str">
        <f t="shared" si="3"/>
        <v/>
      </c>
      <c r="N25" s="46" t="str">
        <f t="shared" si="4"/>
        <v/>
      </c>
      <c r="R25" s="86"/>
    </row>
    <row r="26" spans="1:18" x14ac:dyDescent="0.25">
      <c r="A26" s="82"/>
      <c r="B26" s="82"/>
      <c r="C26" s="83" t="str">
        <f>IF(A26&lt;&gt;"",'EA-Übersicht'!$G$3,"")</f>
        <v/>
      </c>
      <c r="D26" s="83" t="str">
        <f>IF(A26&lt;&gt;"",'EA-Übersicht'!$I$3,"")</f>
        <v/>
      </c>
      <c r="E26" s="88" t="str">
        <f t="shared" si="0"/>
        <v/>
      </c>
      <c r="F26" s="84" t="str">
        <f t="shared" si="5"/>
        <v/>
      </c>
      <c r="G26" s="85"/>
      <c r="H26" s="85"/>
      <c r="I26" s="81" t="str">
        <f t="shared" si="1"/>
        <v/>
      </c>
      <c r="J26" s="86"/>
      <c r="K26" s="86" t="str">
        <f t="shared" si="2"/>
        <v/>
      </c>
      <c r="L26" s="87"/>
      <c r="M26" s="89" t="str">
        <f t="shared" si="3"/>
        <v/>
      </c>
      <c r="N26" s="46" t="str">
        <f t="shared" si="4"/>
        <v/>
      </c>
      <c r="R26" s="86"/>
    </row>
    <row r="27" spans="1:18" x14ac:dyDescent="0.25">
      <c r="A27" s="82"/>
      <c r="B27" s="82"/>
      <c r="C27" s="83" t="str">
        <f>IF(A27&lt;&gt;"",'EA-Übersicht'!$G$3,"")</f>
        <v/>
      </c>
      <c r="D27" s="83" t="str">
        <f>IF(A27&lt;&gt;"",'EA-Übersicht'!$I$3,"")</f>
        <v/>
      </c>
      <c r="E27" s="88" t="str">
        <f t="shared" si="0"/>
        <v/>
      </c>
      <c r="F27" s="84" t="str">
        <f t="shared" si="5"/>
        <v/>
      </c>
      <c r="G27" s="85"/>
      <c r="H27" s="85"/>
      <c r="I27" s="81" t="str">
        <f t="shared" si="1"/>
        <v/>
      </c>
      <c r="J27" s="86"/>
      <c r="K27" s="86" t="str">
        <f t="shared" si="2"/>
        <v/>
      </c>
      <c r="L27" s="87"/>
      <c r="M27" s="89" t="str">
        <f t="shared" si="3"/>
        <v/>
      </c>
      <c r="N27" s="46" t="str">
        <f t="shared" si="4"/>
        <v/>
      </c>
      <c r="R27" s="86"/>
    </row>
    <row r="28" spans="1:18" x14ac:dyDescent="0.25">
      <c r="A28" s="82"/>
      <c r="B28" s="82"/>
      <c r="C28" s="83" t="str">
        <f>IF(A28&lt;&gt;"",'EA-Übersicht'!$G$3,"")</f>
        <v/>
      </c>
      <c r="D28" s="83" t="str">
        <f>IF(A28&lt;&gt;"",'EA-Übersicht'!$I$3,"")</f>
        <v/>
      </c>
      <c r="E28" s="88" t="str">
        <f t="shared" si="0"/>
        <v/>
      </c>
      <c r="F28" s="84" t="str">
        <f t="shared" si="5"/>
        <v/>
      </c>
      <c r="G28" s="85"/>
      <c r="H28" s="85"/>
      <c r="I28" s="81" t="str">
        <f t="shared" si="1"/>
        <v/>
      </c>
      <c r="J28" s="86"/>
      <c r="K28" s="86" t="str">
        <f t="shared" si="2"/>
        <v/>
      </c>
      <c r="L28" s="87"/>
      <c r="M28" s="89" t="str">
        <f t="shared" si="3"/>
        <v/>
      </c>
      <c r="N28" s="46" t="str">
        <f t="shared" si="4"/>
        <v/>
      </c>
      <c r="R28" s="86"/>
    </row>
    <row r="29" spans="1:18" x14ac:dyDescent="0.25">
      <c r="A29" s="230" t="s">
        <v>11</v>
      </c>
      <c r="B29" s="230"/>
      <c r="C29" s="230"/>
      <c r="D29" s="230"/>
      <c r="E29" s="230"/>
      <c r="F29" s="230"/>
      <c r="G29" s="230"/>
      <c r="H29" s="230"/>
      <c r="I29" s="18">
        <f>ROUND(SUM(I3:I28),4)</f>
        <v>0</v>
      </c>
      <c r="J29" s="9">
        <f>SUM(J3:J28)</f>
        <v>0</v>
      </c>
      <c r="K29" s="9">
        <f>SUM(K3:K28)</f>
        <v>0</v>
      </c>
      <c r="L29" s="51"/>
      <c r="M29" s="9">
        <f>ROUND(SUM(M3:M28),2)</f>
        <v>0</v>
      </c>
      <c r="N29" s="18">
        <f>ROUND(SUM(N3:N28),2)</f>
        <v>0</v>
      </c>
      <c r="R29" s="102">
        <f>SUM(R3:R28)</f>
        <v>0</v>
      </c>
    </row>
    <row r="30" spans="1:18" x14ac:dyDescent="0.25">
      <c r="A30" s="231" t="s">
        <v>154</v>
      </c>
      <c r="B30" s="231"/>
      <c r="C30" s="231"/>
      <c r="D30" s="231"/>
      <c r="E30" s="231"/>
      <c r="F30" s="231"/>
      <c r="G30" s="231"/>
      <c r="H30" s="231"/>
      <c r="I30" s="138"/>
      <c r="J30" s="139"/>
      <c r="M30" s="99"/>
      <c r="N30" s="140"/>
    </row>
    <row r="31" spans="1:18" x14ac:dyDescent="0.25">
      <c r="A31" s="232" t="s">
        <v>12</v>
      </c>
      <c r="B31" s="233"/>
      <c r="C31" s="233"/>
      <c r="D31" s="233"/>
      <c r="E31" s="233"/>
      <c r="F31" s="233"/>
      <c r="G31" s="233"/>
      <c r="H31" s="234"/>
      <c r="I31" s="18">
        <f>I29-I30</f>
        <v>0</v>
      </c>
      <c r="J31" s="9">
        <f>J29-J30</f>
        <v>0</v>
      </c>
      <c r="M31" s="9">
        <f>M29-M30</f>
        <v>0</v>
      </c>
      <c r="N31" s="47">
        <f>N29-N30</f>
        <v>0</v>
      </c>
    </row>
  </sheetData>
  <sheetProtection sheet="1" objects="1" scenarios="1" formatColumns="0" formatRows="0" insertRows="0"/>
  <mergeCells count="5">
    <mergeCell ref="C1:D1"/>
    <mergeCell ref="A1:B1"/>
    <mergeCell ref="A29:H29"/>
    <mergeCell ref="A30:H30"/>
    <mergeCell ref="A31:H31"/>
  </mergeCells>
  <printOptions horizontalCentered="1"/>
  <pageMargins left="0.31496062992125984" right="0.31496062992125984" top="0.78740157480314965" bottom="0.78740157480314965" header="0.31496062992125984" footer="0.31496062992125984"/>
  <pageSetup paperSize="9" scale="88" orientation="landscape" horizontalDpi="4294967295" verticalDpi="4294967295" r:id="rId1"/>
  <headerFooter>
    <oddFooter>&amp;L&amp;8Arbeitsmarktservice Steiermark, Abteilung Förderungen&amp;C&amp;8&amp;F&amp;R&amp;8Endabrechnung-Formular Stand März 2021</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8"/>
  <sheetViews>
    <sheetView zoomScaleNormal="100" workbookViewId="0">
      <pane ySplit="2" topLeftCell="A3" activePane="bottomLeft" state="frozen"/>
      <selection activeCell="C3" sqref="C3:G3"/>
      <selection pane="bottomLeft" activeCell="C3" sqref="C3:G3"/>
    </sheetView>
  </sheetViews>
  <sheetFormatPr baseColWidth="10" defaultColWidth="9.140625" defaultRowHeight="15" x14ac:dyDescent="0.25"/>
  <cols>
    <col min="1" max="1" width="27.140625" style="1" customWidth="1"/>
    <col min="2" max="2" width="12.28515625" style="1" customWidth="1"/>
    <col min="3" max="4" width="10.140625" style="3" bestFit="1" customWidth="1"/>
    <col min="5" max="5" width="7.85546875" style="3" bestFit="1" customWidth="1"/>
    <col min="6" max="6" width="7.85546875" style="3" customWidth="1"/>
    <col min="7" max="7" width="9.42578125" style="3" bestFit="1" customWidth="1"/>
    <col min="8" max="8" width="7.42578125" style="3" bestFit="1" customWidth="1"/>
    <col min="9" max="9" width="6.42578125" style="3" bestFit="1" customWidth="1"/>
    <col min="10" max="10" width="14.28515625" style="1" customWidth="1"/>
    <col min="11" max="11" width="9.140625" style="1"/>
    <col min="12" max="12" width="9.140625" style="1" customWidth="1"/>
    <col min="13" max="13" width="9.140625" style="1" hidden="1" customWidth="1"/>
    <col min="14" max="14" width="9.140625" style="1" customWidth="1"/>
    <col min="15" max="16384" width="9.140625" style="1"/>
  </cols>
  <sheetData>
    <row r="1" spans="1:13" ht="44.25" customHeight="1" x14ac:dyDescent="0.25">
      <c r="A1" s="228" t="s">
        <v>133</v>
      </c>
      <c r="B1" s="229"/>
      <c r="C1" s="227" t="s">
        <v>2</v>
      </c>
      <c r="D1" s="227"/>
      <c r="E1" s="41"/>
      <c r="F1" s="41"/>
      <c r="I1" s="8"/>
      <c r="J1" s="90"/>
      <c r="M1" s="80" t="str">
        <f>'EA-Übersicht'!$J$3</f>
        <v/>
      </c>
    </row>
    <row r="2" spans="1:13" ht="60" x14ac:dyDescent="0.25">
      <c r="A2" s="79" t="s">
        <v>0</v>
      </c>
      <c r="B2" s="22" t="s">
        <v>1</v>
      </c>
      <c r="C2" s="22" t="s">
        <v>3</v>
      </c>
      <c r="D2" s="22" t="s">
        <v>4</v>
      </c>
      <c r="E2" s="22" t="s">
        <v>94</v>
      </c>
      <c r="F2" s="79" t="s">
        <v>115</v>
      </c>
      <c r="G2" s="22" t="s">
        <v>28</v>
      </c>
      <c r="H2" s="22" t="s">
        <v>29</v>
      </c>
      <c r="I2" s="22" t="s">
        <v>5</v>
      </c>
      <c r="J2" s="22" t="s">
        <v>6</v>
      </c>
    </row>
    <row r="3" spans="1:13" x14ac:dyDescent="0.25">
      <c r="A3" s="82"/>
      <c r="B3" s="82"/>
      <c r="C3" s="83" t="str">
        <f>IF(A3&lt;&gt;"",'EA-Übersicht'!$G$3,"")</f>
        <v/>
      </c>
      <c r="D3" s="83" t="str">
        <f>IF(A3&lt;&gt;"",'EA-Übersicht'!$I$3,"")</f>
        <v/>
      </c>
      <c r="E3" s="48" t="str">
        <f>IF(OR(C3="",D3=""),"",ROUND((DAYS360(C3,D3,TRUE)+IF(AND(DAY(D3)&gt;=28,MONTH(D3)=2),30-DAY((D3)),0)+1)/30,2))</f>
        <v/>
      </c>
      <c r="F3" s="84"/>
      <c r="G3" s="85"/>
      <c r="H3" s="85"/>
      <c r="I3" s="43" t="str">
        <f>IF(H3&gt;0,ROUND((H3*E3)/($M$1*F3),4),"")</f>
        <v/>
      </c>
      <c r="J3" s="86"/>
    </row>
    <row r="4" spans="1:13" x14ac:dyDescent="0.25">
      <c r="A4" s="82"/>
      <c r="B4" s="82"/>
      <c r="C4" s="83" t="str">
        <f>IF(A4&lt;&gt;"",'EA-Übersicht'!$G$3,"")</f>
        <v/>
      </c>
      <c r="D4" s="83" t="str">
        <f>IF(A4&lt;&gt;"",'EA-Übersicht'!$I$3,"")</f>
        <v/>
      </c>
      <c r="E4" s="48" t="str">
        <f t="shared" ref="E4:E25" si="0">IF(OR(C4="",D4=""),"",ROUND((DAYS360(C4,D4,TRUE)+IF(AND(DAY(D4)&gt;=28,MONTH(D4)=2),30-DAY((D4)),0)+1)/30,2))</f>
        <v/>
      </c>
      <c r="F4" s="84"/>
      <c r="G4" s="85"/>
      <c r="H4" s="85"/>
      <c r="I4" s="43" t="str">
        <f t="shared" ref="I4:I25" si="1">IF(H4&gt;0,ROUND((H4*E4)/($M$1*F4),4),"")</f>
        <v/>
      </c>
      <c r="J4" s="86"/>
    </row>
    <row r="5" spans="1:13" x14ac:dyDescent="0.25">
      <c r="A5" s="82"/>
      <c r="B5" s="82"/>
      <c r="C5" s="83" t="str">
        <f>IF(A5&lt;&gt;"",'EA-Übersicht'!$G$3,"")</f>
        <v/>
      </c>
      <c r="D5" s="83" t="str">
        <f>IF(A5&lt;&gt;"",'EA-Übersicht'!$I$3,"")</f>
        <v/>
      </c>
      <c r="E5" s="48" t="str">
        <f t="shared" si="0"/>
        <v/>
      </c>
      <c r="F5" s="84"/>
      <c r="G5" s="85"/>
      <c r="H5" s="85"/>
      <c r="I5" s="43" t="str">
        <f t="shared" si="1"/>
        <v/>
      </c>
      <c r="J5" s="86"/>
    </row>
    <row r="6" spans="1:13" x14ac:dyDescent="0.25">
      <c r="A6" s="82"/>
      <c r="B6" s="82"/>
      <c r="C6" s="83" t="str">
        <f>IF(A6&lt;&gt;"",'EA-Übersicht'!$G$3,"")</f>
        <v/>
      </c>
      <c r="D6" s="83" t="str">
        <f>IF(A6&lt;&gt;"",'EA-Übersicht'!$I$3,"")</f>
        <v/>
      </c>
      <c r="E6" s="48" t="str">
        <f t="shared" si="0"/>
        <v/>
      </c>
      <c r="F6" s="84"/>
      <c r="G6" s="85"/>
      <c r="H6" s="85"/>
      <c r="I6" s="43" t="str">
        <f t="shared" si="1"/>
        <v/>
      </c>
      <c r="J6" s="86"/>
    </row>
    <row r="7" spans="1:13" x14ac:dyDescent="0.25">
      <c r="A7" s="82"/>
      <c r="B7" s="82"/>
      <c r="C7" s="83" t="str">
        <f>IF(A7&lt;&gt;"",'EA-Übersicht'!$G$3,"")</f>
        <v/>
      </c>
      <c r="D7" s="83" t="str">
        <f>IF(A7&lt;&gt;"",'EA-Übersicht'!$I$3,"")</f>
        <v/>
      </c>
      <c r="E7" s="48" t="str">
        <f t="shared" si="0"/>
        <v/>
      </c>
      <c r="F7" s="84"/>
      <c r="G7" s="85"/>
      <c r="H7" s="85"/>
      <c r="I7" s="43" t="str">
        <f t="shared" si="1"/>
        <v/>
      </c>
      <c r="J7" s="86"/>
    </row>
    <row r="8" spans="1:13" x14ac:dyDescent="0.25">
      <c r="A8" s="82"/>
      <c r="B8" s="82"/>
      <c r="C8" s="83" t="str">
        <f>IF(A8&lt;&gt;"",'EA-Übersicht'!$G$3,"")</f>
        <v/>
      </c>
      <c r="D8" s="83" t="str">
        <f>IF(A8&lt;&gt;"",'EA-Übersicht'!$I$3,"")</f>
        <v/>
      </c>
      <c r="E8" s="48" t="str">
        <f t="shared" si="0"/>
        <v/>
      </c>
      <c r="F8" s="84"/>
      <c r="G8" s="85"/>
      <c r="H8" s="85"/>
      <c r="I8" s="43" t="str">
        <f t="shared" si="1"/>
        <v/>
      </c>
      <c r="J8" s="86"/>
    </row>
    <row r="9" spans="1:13" x14ac:dyDescent="0.25">
      <c r="A9" s="82"/>
      <c r="B9" s="82"/>
      <c r="C9" s="83" t="str">
        <f>IF(A9&lt;&gt;"",'EA-Übersicht'!$G$3,"")</f>
        <v/>
      </c>
      <c r="D9" s="83" t="str">
        <f>IF(A9&lt;&gt;"",'EA-Übersicht'!$I$3,"")</f>
        <v/>
      </c>
      <c r="E9" s="48" t="str">
        <f t="shared" si="0"/>
        <v/>
      </c>
      <c r="F9" s="84"/>
      <c r="G9" s="85"/>
      <c r="H9" s="85"/>
      <c r="I9" s="43" t="str">
        <f t="shared" si="1"/>
        <v/>
      </c>
      <c r="J9" s="86"/>
    </row>
    <row r="10" spans="1:13" x14ac:dyDescent="0.25">
      <c r="A10" s="82"/>
      <c r="B10" s="82"/>
      <c r="C10" s="83" t="str">
        <f>IF(A10&lt;&gt;"",'EA-Übersicht'!$G$3,"")</f>
        <v/>
      </c>
      <c r="D10" s="83" t="str">
        <f>IF(A10&lt;&gt;"",'EA-Übersicht'!$I$3,"")</f>
        <v/>
      </c>
      <c r="E10" s="48" t="str">
        <f t="shared" si="0"/>
        <v/>
      </c>
      <c r="F10" s="84"/>
      <c r="G10" s="85"/>
      <c r="H10" s="85"/>
      <c r="I10" s="43" t="str">
        <f t="shared" si="1"/>
        <v/>
      </c>
      <c r="J10" s="86"/>
    </row>
    <row r="11" spans="1:13" x14ac:dyDescent="0.25">
      <c r="A11" s="82"/>
      <c r="B11" s="82"/>
      <c r="C11" s="83" t="str">
        <f>IF(A11&lt;&gt;"",'EA-Übersicht'!$G$3,"")</f>
        <v/>
      </c>
      <c r="D11" s="83" t="str">
        <f>IF(A11&lt;&gt;"",'EA-Übersicht'!$I$3,"")</f>
        <v/>
      </c>
      <c r="E11" s="48" t="str">
        <f t="shared" si="0"/>
        <v/>
      </c>
      <c r="F11" s="84"/>
      <c r="G11" s="85"/>
      <c r="H11" s="85"/>
      <c r="I11" s="43" t="str">
        <f t="shared" si="1"/>
        <v/>
      </c>
      <c r="J11" s="86"/>
    </row>
    <row r="12" spans="1:13" x14ac:dyDescent="0.25">
      <c r="A12" s="82"/>
      <c r="B12" s="82"/>
      <c r="C12" s="83" t="str">
        <f>IF(A12&lt;&gt;"",'EA-Übersicht'!$G$3,"")</f>
        <v/>
      </c>
      <c r="D12" s="83" t="str">
        <f>IF(A12&lt;&gt;"",'EA-Übersicht'!$I$3,"")</f>
        <v/>
      </c>
      <c r="E12" s="48" t="str">
        <f t="shared" si="0"/>
        <v/>
      </c>
      <c r="F12" s="84"/>
      <c r="G12" s="85"/>
      <c r="H12" s="85"/>
      <c r="I12" s="43" t="str">
        <f t="shared" si="1"/>
        <v/>
      </c>
      <c r="J12" s="86"/>
    </row>
    <row r="13" spans="1:13" x14ac:dyDescent="0.25">
      <c r="A13" s="82"/>
      <c r="B13" s="82"/>
      <c r="C13" s="83" t="str">
        <f>IF(A13&lt;&gt;"",'EA-Übersicht'!$G$3,"")</f>
        <v/>
      </c>
      <c r="D13" s="83" t="str">
        <f>IF(A13&lt;&gt;"",'EA-Übersicht'!$I$3,"")</f>
        <v/>
      </c>
      <c r="E13" s="48" t="str">
        <f t="shared" si="0"/>
        <v/>
      </c>
      <c r="F13" s="84"/>
      <c r="G13" s="85"/>
      <c r="H13" s="85"/>
      <c r="I13" s="43" t="str">
        <f t="shared" si="1"/>
        <v/>
      </c>
      <c r="J13" s="86"/>
    </row>
    <row r="14" spans="1:13" x14ac:dyDescent="0.25">
      <c r="A14" s="82"/>
      <c r="B14" s="82"/>
      <c r="C14" s="83" t="str">
        <f>IF(A14&lt;&gt;"",'EA-Übersicht'!$G$3,"")</f>
        <v/>
      </c>
      <c r="D14" s="83" t="str">
        <f>IF(A14&lt;&gt;"",'EA-Übersicht'!$I$3,"")</f>
        <v/>
      </c>
      <c r="E14" s="48" t="str">
        <f t="shared" si="0"/>
        <v/>
      </c>
      <c r="F14" s="84"/>
      <c r="G14" s="85"/>
      <c r="H14" s="85"/>
      <c r="I14" s="43" t="str">
        <f t="shared" si="1"/>
        <v/>
      </c>
      <c r="J14" s="86"/>
    </row>
    <row r="15" spans="1:13" x14ac:dyDescent="0.25">
      <c r="A15" s="82"/>
      <c r="B15" s="82"/>
      <c r="C15" s="83" t="str">
        <f>IF(A15&lt;&gt;"",'EA-Übersicht'!$G$3,"")</f>
        <v/>
      </c>
      <c r="D15" s="83" t="str">
        <f>IF(A15&lt;&gt;"",'EA-Übersicht'!$I$3,"")</f>
        <v/>
      </c>
      <c r="E15" s="48" t="str">
        <f t="shared" si="0"/>
        <v/>
      </c>
      <c r="F15" s="84"/>
      <c r="G15" s="85"/>
      <c r="H15" s="85"/>
      <c r="I15" s="43" t="str">
        <f t="shared" si="1"/>
        <v/>
      </c>
      <c r="J15" s="86"/>
    </row>
    <row r="16" spans="1:13" x14ac:dyDescent="0.25">
      <c r="A16" s="82"/>
      <c r="B16" s="82"/>
      <c r="C16" s="83" t="str">
        <f>IF(A16&lt;&gt;"",'EA-Übersicht'!$G$3,"")</f>
        <v/>
      </c>
      <c r="D16" s="83" t="str">
        <f>IF(A16&lt;&gt;"",'EA-Übersicht'!$I$3,"")</f>
        <v/>
      </c>
      <c r="E16" s="48" t="str">
        <f t="shared" si="0"/>
        <v/>
      </c>
      <c r="F16" s="84"/>
      <c r="G16" s="85"/>
      <c r="H16" s="85"/>
      <c r="I16" s="43" t="str">
        <f t="shared" si="1"/>
        <v/>
      </c>
      <c r="J16" s="86"/>
    </row>
    <row r="17" spans="1:10" x14ac:dyDescent="0.25">
      <c r="A17" s="82"/>
      <c r="B17" s="82"/>
      <c r="C17" s="83" t="str">
        <f>IF(A17&lt;&gt;"",'EA-Übersicht'!$G$3,"")</f>
        <v/>
      </c>
      <c r="D17" s="83" t="str">
        <f>IF(A17&lt;&gt;"",'EA-Übersicht'!$I$3,"")</f>
        <v/>
      </c>
      <c r="E17" s="48" t="str">
        <f t="shared" si="0"/>
        <v/>
      </c>
      <c r="F17" s="84"/>
      <c r="G17" s="85"/>
      <c r="H17" s="85"/>
      <c r="I17" s="43" t="str">
        <f t="shared" si="1"/>
        <v/>
      </c>
      <c r="J17" s="86"/>
    </row>
    <row r="18" spans="1:10" x14ac:dyDescent="0.25">
      <c r="A18" s="82"/>
      <c r="B18" s="82"/>
      <c r="C18" s="83" t="str">
        <f>IF(A18&lt;&gt;"",'EA-Übersicht'!$G$3,"")</f>
        <v/>
      </c>
      <c r="D18" s="83" t="str">
        <f>IF(A18&lt;&gt;"",'EA-Übersicht'!$I$3,"")</f>
        <v/>
      </c>
      <c r="E18" s="48" t="str">
        <f t="shared" si="0"/>
        <v/>
      </c>
      <c r="F18" s="84"/>
      <c r="G18" s="85"/>
      <c r="H18" s="85"/>
      <c r="I18" s="43" t="str">
        <f t="shared" si="1"/>
        <v/>
      </c>
      <c r="J18" s="86"/>
    </row>
    <row r="19" spans="1:10" x14ac:dyDescent="0.25">
      <c r="A19" s="82"/>
      <c r="B19" s="82"/>
      <c r="C19" s="83" t="str">
        <f>IF(A19&lt;&gt;"",'EA-Übersicht'!$G$3,"")</f>
        <v/>
      </c>
      <c r="D19" s="83" t="str">
        <f>IF(A19&lt;&gt;"",'EA-Übersicht'!$I$3,"")</f>
        <v/>
      </c>
      <c r="E19" s="48" t="str">
        <f t="shared" si="0"/>
        <v/>
      </c>
      <c r="F19" s="84"/>
      <c r="G19" s="85"/>
      <c r="H19" s="85"/>
      <c r="I19" s="43" t="str">
        <f t="shared" si="1"/>
        <v/>
      </c>
      <c r="J19" s="86"/>
    </row>
    <row r="20" spans="1:10" x14ac:dyDescent="0.25">
      <c r="A20" s="82"/>
      <c r="B20" s="82"/>
      <c r="C20" s="83" t="str">
        <f>IF(A20&lt;&gt;"",'EA-Übersicht'!$G$3,"")</f>
        <v/>
      </c>
      <c r="D20" s="83" t="str">
        <f>IF(A20&lt;&gt;"",'EA-Übersicht'!$I$3,"")</f>
        <v/>
      </c>
      <c r="E20" s="48" t="str">
        <f t="shared" si="0"/>
        <v/>
      </c>
      <c r="F20" s="84"/>
      <c r="G20" s="85"/>
      <c r="H20" s="85"/>
      <c r="I20" s="43" t="str">
        <f t="shared" si="1"/>
        <v/>
      </c>
      <c r="J20" s="86"/>
    </row>
    <row r="21" spans="1:10" x14ac:dyDescent="0.25">
      <c r="A21" s="82"/>
      <c r="B21" s="82"/>
      <c r="C21" s="83" t="str">
        <f>IF(A21&lt;&gt;"",'EA-Übersicht'!$G$3,"")</f>
        <v/>
      </c>
      <c r="D21" s="83" t="str">
        <f>IF(A21&lt;&gt;"",'EA-Übersicht'!$I$3,"")</f>
        <v/>
      </c>
      <c r="E21" s="48" t="str">
        <f t="shared" si="0"/>
        <v/>
      </c>
      <c r="F21" s="84"/>
      <c r="G21" s="85"/>
      <c r="H21" s="85"/>
      <c r="I21" s="43" t="str">
        <f t="shared" si="1"/>
        <v/>
      </c>
      <c r="J21" s="86"/>
    </row>
    <row r="22" spans="1:10" x14ac:dyDescent="0.25">
      <c r="A22" s="82"/>
      <c r="B22" s="82"/>
      <c r="C22" s="83" t="str">
        <f>IF(A22&lt;&gt;"",'EA-Übersicht'!$G$3,"")</f>
        <v/>
      </c>
      <c r="D22" s="83" t="str">
        <f>IF(A22&lt;&gt;"",'EA-Übersicht'!$I$3,"")</f>
        <v/>
      </c>
      <c r="E22" s="48" t="str">
        <f t="shared" si="0"/>
        <v/>
      </c>
      <c r="F22" s="84"/>
      <c r="G22" s="85"/>
      <c r="H22" s="85"/>
      <c r="I22" s="43" t="str">
        <f t="shared" si="1"/>
        <v/>
      </c>
      <c r="J22" s="86"/>
    </row>
    <row r="23" spans="1:10" x14ac:dyDescent="0.25">
      <c r="A23" s="82"/>
      <c r="B23" s="82"/>
      <c r="C23" s="83" t="str">
        <f>IF(A23&lt;&gt;"",'EA-Übersicht'!$G$3,"")</f>
        <v/>
      </c>
      <c r="D23" s="83" t="str">
        <f>IF(A23&lt;&gt;"",'EA-Übersicht'!$I$3,"")</f>
        <v/>
      </c>
      <c r="E23" s="48" t="str">
        <f t="shared" si="0"/>
        <v/>
      </c>
      <c r="F23" s="84"/>
      <c r="G23" s="85"/>
      <c r="H23" s="85"/>
      <c r="I23" s="43" t="str">
        <f t="shared" si="1"/>
        <v/>
      </c>
      <c r="J23" s="86"/>
    </row>
    <row r="24" spans="1:10" x14ac:dyDescent="0.25">
      <c r="A24" s="82"/>
      <c r="B24" s="82"/>
      <c r="C24" s="83" t="str">
        <f>IF(A24&lt;&gt;"",'EA-Übersicht'!$G$3,"")</f>
        <v/>
      </c>
      <c r="D24" s="83" t="str">
        <f>IF(A24&lt;&gt;"",'EA-Übersicht'!$I$3,"")</f>
        <v/>
      </c>
      <c r="E24" s="48" t="str">
        <f t="shared" si="0"/>
        <v/>
      </c>
      <c r="F24" s="84"/>
      <c r="G24" s="85"/>
      <c r="H24" s="85"/>
      <c r="I24" s="43" t="str">
        <f t="shared" si="1"/>
        <v/>
      </c>
      <c r="J24" s="86"/>
    </row>
    <row r="25" spans="1:10" x14ac:dyDescent="0.25">
      <c r="A25" s="82"/>
      <c r="B25" s="82"/>
      <c r="C25" s="83" t="str">
        <f>IF(A25&lt;&gt;"",'EA-Übersicht'!$G$3,"")</f>
        <v/>
      </c>
      <c r="D25" s="83" t="str">
        <f>IF(A25&lt;&gt;"",'EA-Übersicht'!$I$3,"")</f>
        <v/>
      </c>
      <c r="E25" s="48" t="str">
        <f t="shared" si="0"/>
        <v/>
      </c>
      <c r="F25" s="84"/>
      <c r="G25" s="85"/>
      <c r="H25" s="85"/>
      <c r="I25" s="43" t="str">
        <f t="shared" si="1"/>
        <v/>
      </c>
      <c r="J25" s="86"/>
    </row>
    <row r="26" spans="1:10" x14ac:dyDescent="0.25">
      <c r="A26" s="230" t="s">
        <v>11</v>
      </c>
      <c r="B26" s="230"/>
      <c r="C26" s="230"/>
      <c r="D26" s="230"/>
      <c r="E26" s="230"/>
      <c r="F26" s="230"/>
      <c r="G26" s="230"/>
      <c r="H26" s="230"/>
      <c r="I26" s="18">
        <f>SUM(I3:I25)</f>
        <v>0</v>
      </c>
      <c r="J26" s="9">
        <f>SUM(J3:J25)</f>
        <v>0</v>
      </c>
    </row>
    <row r="27" spans="1:10" x14ac:dyDescent="0.25">
      <c r="A27" s="231" t="s">
        <v>154</v>
      </c>
      <c r="B27" s="231"/>
      <c r="C27" s="231"/>
      <c r="D27" s="231"/>
      <c r="E27" s="231"/>
      <c r="F27" s="231"/>
      <c r="G27" s="231"/>
      <c r="H27" s="231"/>
      <c r="I27" s="138"/>
      <c r="J27" s="139"/>
    </row>
    <row r="28" spans="1:10" x14ac:dyDescent="0.25">
      <c r="A28" s="232" t="s">
        <v>12</v>
      </c>
      <c r="B28" s="233"/>
      <c r="C28" s="233"/>
      <c r="D28" s="233"/>
      <c r="E28" s="233"/>
      <c r="F28" s="233"/>
      <c r="G28" s="233"/>
      <c r="H28" s="234"/>
      <c r="I28" s="18">
        <f>I26-I27</f>
        <v>0</v>
      </c>
      <c r="J28" s="9">
        <f>J26-J27</f>
        <v>0</v>
      </c>
    </row>
  </sheetData>
  <sheetProtection sheet="1" objects="1" scenarios="1" formatColumns="0" insertRows="0"/>
  <mergeCells count="5">
    <mergeCell ref="A1:B1"/>
    <mergeCell ref="C1:D1"/>
    <mergeCell ref="A26:H26"/>
    <mergeCell ref="A27:H27"/>
    <mergeCell ref="A28:H28"/>
  </mergeCells>
  <printOptions horizontalCentered="1"/>
  <pageMargins left="0.31496062992125984" right="0.31496062992125984" top="0.78740157480314965" bottom="0.78740157480314965" header="0.31496062992125984" footer="0.31496062992125984"/>
  <pageSetup paperSize="9" scale="88" orientation="landscape" horizontalDpi="4294967295" verticalDpi="4294967295" r:id="rId1"/>
  <headerFooter>
    <oddFooter>&amp;L&amp;8Arbeitsmarktservice Steiermark, Abteilung Förderungen&amp;C&amp;8&amp;F&amp;R&amp;8Endabrechnung-Formular Stand März 2021</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56"/>
  <sheetViews>
    <sheetView zoomScaleNormal="100" workbookViewId="0">
      <pane ySplit="2" topLeftCell="A3" activePane="bottomLeft" state="frozen"/>
      <selection activeCell="C3" sqref="C3:G3"/>
      <selection pane="bottomLeft" activeCell="C3" sqref="C3:G3"/>
    </sheetView>
  </sheetViews>
  <sheetFormatPr baseColWidth="10" defaultColWidth="9.140625" defaultRowHeight="15" x14ac:dyDescent="0.25"/>
  <cols>
    <col min="1" max="1" width="29.28515625" style="1" customWidth="1"/>
    <col min="2" max="2" width="12.28515625" style="1" customWidth="1"/>
    <col min="3" max="4" width="10.140625" style="3" bestFit="1" customWidth="1"/>
    <col min="5" max="5" width="14.28515625" style="1" customWidth="1"/>
    <col min="6" max="6" width="16.140625" style="1" customWidth="1"/>
    <col min="7" max="7" width="9.140625" style="26"/>
    <col min="8" max="8" width="12.7109375" style="1" customWidth="1"/>
    <col min="9" max="9" width="9.140625" style="3"/>
    <col min="10" max="10" width="12.7109375" style="1" customWidth="1"/>
    <col min="11" max="11" width="2" style="1" customWidth="1"/>
    <col min="12" max="12" width="12.7109375" style="10" customWidth="1"/>
    <col min="13" max="16384" width="9.140625" style="1"/>
  </cols>
  <sheetData>
    <row r="1" spans="1:12" ht="30" customHeight="1" x14ac:dyDescent="0.25">
      <c r="A1" s="228" t="s">
        <v>9</v>
      </c>
      <c r="B1" s="229"/>
      <c r="C1" s="227" t="s">
        <v>2</v>
      </c>
      <c r="D1" s="227"/>
      <c r="E1" s="5"/>
      <c r="F1" s="76"/>
      <c r="G1" s="49"/>
      <c r="H1" s="5"/>
      <c r="I1" s="8"/>
      <c r="J1" s="5"/>
    </row>
    <row r="2" spans="1:12" ht="60" x14ac:dyDescent="0.25">
      <c r="A2" s="77" t="s">
        <v>114</v>
      </c>
      <c r="B2" s="22" t="s">
        <v>1</v>
      </c>
      <c r="C2" s="22" t="s">
        <v>3</v>
      </c>
      <c r="D2" s="22" t="s">
        <v>4</v>
      </c>
      <c r="E2" s="22" t="s">
        <v>6</v>
      </c>
      <c r="F2" s="100" t="s">
        <v>7</v>
      </c>
      <c r="G2" s="50" t="s">
        <v>96</v>
      </c>
      <c r="H2" s="23" t="s">
        <v>8</v>
      </c>
      <c r="I2" s="23" t="s">
        <v>97</v>
      </c>
      <c r="J2" s="23" t="s">
        <v>13</v>
      </c>
      <c r="L2" s="97" t="s">
        <v>117</v>
      </c>
    </row>
    <row r="3" spans="1:12" x14ac:dyDescent="0.25">
      <c r="A3" s="82"/>
      <c r="B3" s="82"/>
      <c r="C3" s="83" t="str">
        <f>IF(A3&lt;&gt;"",'EA-Übersicht'!$G$3,"")</f>
        <v/>
      </c>
      <c r="D3" s="83"/>
      <c r="E3" s="86"/>
      <c r="F3" s="86" t="str">
        <f>IF(E3&lt;&gt;"",E3,"")</f>
        <v/>
      </c>
      <c r="G3" s="87" t="str">
        <f>IF(F3&lt;&gt;"",66.7%,"")</f>
        <v/>
      </c>
      <c r="H3" s="86" t="str">
        <f>IF(G3&lt;&gt;"",F3*G3,"")</f>
        <v/>
      </c>
      <c r="I3" s="87" t="str">
        <f>IF(G3&lt;&gt;"",1-G3,"")</f>
        <v/>
      </c>
      <c r="J3" s="86" t="str">
        <f>IF(I3&lt;&gt;"",F3*I3,"")</f>
        <v/>
      </c>
      <c r="L3" s="86"/>
    </row>
    <row r="4" spans="1:12" x14ac:dyDescent="0.25">
      <c r="A4" s="82"/>
      <c r="B4" s="82"/>
      <c r="C4" s="83" t="str">
        <f>IF(A4&lt;&gt;"",'EA-Übersicht'!$G$3,"")</f>
        <v/>
      </c>
      <c r="D4" s="83"/>
      <c r="E4" s="86"/>
      <c r="F4" s="86" t="str">
        <f t="shared" ref="F4:F69" si="0">IF(E4&lt;&gt;"",E4,"")</f>
        <v/>
      </c>
      <c r="G4" s="87" t="str">
        <f t="shared" ref="G4:G69" si="1">IF(F4&lt;&gt;"",66.7%,"")</f>
        <v/>
      </c>
      <c r="H4" s="86" t="str">
        <f t="shared" ref="H4:H69" si="2">IF(G4&lt;&gt;"",F4*G4,"")</f>
        <v/>
      </c>
      <c r="I4" s="87" t="str">
        <f t="shared" ref="I4:I69" si="3">IF(G4&lt;&gt;"",1-G4,"")</f>
        <v/>
      </c>
      <c r="J4" s="86" t="str">
        <f t="shared" ref="J4:J69" si="4">IF(I4&lt;&gt;"",F4*I4,"")</f>
        <v/>
      </c>
      <c r="L4" s="86"/>
    </row>
    <row r="5" spans="1:12" x14ac:dyDescent="0.25">
      <c r="A5" s="82"/>
      <c r="B5" s="82"/>
      <c r="C5" s="83" t="str">
        <f>IF(A5&lt;&gt;"",'EA-Übersicht'!$G$3,"")</f>
        <v/>
      </c>
      <c r="D5" s="83"/>
      <c r="E5" s="86"/>
      <c r="F5" s="86" t="str">
        <f t="shared" si="0"/>
        <v/>
      </c>
      <c r="G5" s="87" t="str">
        <f t="shared" si="1"/>
        <v/>
      </c>
      <c r="H5" s="86" t="str">
        <f t="shared" si="2"/>
        <v/>
      </c>
      <c r="I5" s="87" t="str">
        <f t="shared" si="3"/>
        <v/>
      </c>
      <c r="J5" s="86" t="str">
        <f t="shared" si="4"/>
        <v/>
      </c>
      <c r="L5" s="86"/>
    </row>
    <row r="6" spans="1:12" x14ac:dyDescent="0.25">
      <c r="A6" s="82"/>
      <c r="B6" s="82"/>
      <c r="C6" s="83" t="str">
        <f>IF(A6&lt;&gt;"",'EA-Übersicht'!$G$3,"")</f>
        <v/>
      </c>
      <c r="D6" s="83"/>
      <c r="E6" s="86"/>
      <c r="F6" s="86" t="str">
        <f t="shared" si="0"/>
        <v/>
      </c>
      <c r="G6" s="87" t="str">
        <f t="shared" si="1"/>
        <v/>
      </c>
      <c r="H6" s="86" t="str">
        <f t="shared" si="2"/>
        <v/>
      </c>
      <c r="I6" s="87" t="str">
        <f t="shared" si="3"/>
        <v/>
      </c>
      <c r="J6" s="86" t="str">
        <f t="shared" si="4"/>
        <v/>
      </c>
      <c r="L6" s="86"/>
    </row>
    <row r="7" spans="1:12" x14ac:dyDescent="0.25">
      <c r="A7" s="82"/>
      <c r="B7" s="82"/>
      <c r="C7" s="83" t="str">
        <f>IF(A7&lt;&gt;"",'EA-Übersicht'!$G$3,"")</f>
        <v/>
      </c>
      <c r="D7" s="83"/>
      <c r="E7" s="86"/>
      <c r="F7" s="86" t="str">
        <f t="shared" si="0"/>
        <v/>
      </c>
      <c r="G7" s="87" t="str">
        <f t="shared" si="1"/>
        <v/>
      </c>
      <c r="H7" s="86" t="str">
        <f t="shared" si="2"/>
        <v/>
      </c>
      <c r="I7" s="87" t="str">
        <f t="shared" si="3"/>
        <v/>
      </c>
      <c r="J7" s="86" t="str">
        <f t="shared" si="4"/>
        <v/>
      </c>
      <c r="L7" s="86"/>
    </row>
    <row r="8" spans="1:12" x14ac:dyDescent="0.25">
      <c r="A8" s="82"/>
      <c r="B8" s="82"/>
      <c r="C8" s="83" t="str">
        <f>IF(A8&lt;&gt;"",'EA-Übersicht'!$G$3,"")</f>
        <v/>
      </c>
      <c r="D8" s="83"/>
      <c r="E8" s="86"/>
      <c r="F8" s="86" t="str">
        <f t="shared" si="0"/>
        <v/>
      </c>
      <c r="G8" s="87" t="str">
        <f t="shared" si="1"/>
        <v/>
      </c>
      <c r="H8" s="86" t="str">
        <f t="shared" si="2"/>
        <v/>
      </c>
      <c r="I8" s="87" t="str">
        <f t="shared" si="3"/>
        <v/>
      </c>
      <c r="J8" s="86" t="str">
        <f t="shared" si="4"/>
        <v/>
      </c>
      <c r="L8" s="86"/>
    </row>
    <row r="9" spans="1:12" x14ac:dyDescent="0.25">
      <c r="A9" s="82"/>
      <c r="B9" s="82"/>
      <c r="C9" s="83" t="str">
        <f>IF(A9&lt;&gt;"",'EA-Übersicht'!$G$3,"")</f>
        <v/>
      </c>
      <c r="D9" s="83"/>
      <c r="E9" s="86"/>
      <c r="F9" s="86" t="str">
        <f t="shared" si="0"/>
        <v/>
      </c>
      <c r="G9" s="87" t="str">
        <f t="shared" si="1"/>
        <v/>
      </c>
      <c r="H9" s="86" t="str">
        <f t="shared" si="2"/>
        <v/>
      </c>
      <c r="I9" s="87" t="str">
        <f t="shared" si="3"/>
        <v/>
      </c>
      <c r="J9" s="86" t="str">
        <f t="shared" si="4"/>
        <v/>
      </c>
      <c r="L9" s="86"/>
    </row>
    <row r="10" spans="1:12" x14ac:dyDescent="0.25">
      <c r="A10" s="82"/>
      <c r="B10" s="82"/>
      <c r="C10" s="83" t="str">
        <f>IF(A10&lt;&gt;"",'EA-Übersicht'!$G$3,"")</f>
        <v/>
      </c>
      <c r="D10" s="83"/>
      <c r="E10" s="86"/>
      <c r="F10" s="86" t="str">
        <f t="shared" si="0"/>
        <v/>
      </c>
      <c r="G10" s="87" t="str">
        <f t="shared" si="1"/>
        <v/>
      </c>
      <c r="H10" s="86" t="str">
        <f t="shared" si="2"/>
        <v/>
      </c>
      <c r="I10" s="87" t="str">
        <f t="shared" si="3"/>
        <v/>
      </c>
      <c r="J10" s="86" t="str">
        <f t="shared" si="4"/>
        <v/>
      </c>
      <c r="L10" s="86"/>
    </row>
    <row r="11" spans="1:12" x14ac:dyDescent="0.25">
      <c r="A11" s="82"/>
      <c r="B11" s="82"/>
      <c r="C11" s="83" t="str">
        <f>IF(A11&lt;&gt;"",'EA-Übersicht'!$G$3,"")</f>
        <v/>
      </c>
      <c r="D11" s="83"/>
      <c r="E11" s="86"/>
      <c r="F11" s="86" t="str">
        <f t="shared" si="0"/>
        <v/>
      </c>
      <c r="G11" s="87" t="str">
        <f t="shared" si="1"/>
        <v/>
      </c>
      <c r="H11" s="86" t="str">
        <f t="shared" si="2"/>
        <v/>
      </c>
      <c r="I11" s="87" t="str">
        <f t="shared" si="3"/>
        <v/>
      </c>
      <c r="J11" s="86" t="str">
        <f t="shared" si="4"/>
        <v/>
      </c>
      <c r="L11" s="86"/>
    </row>
    <row r="12" spans="1:12" x14ac:dyDescent="0.25">
      <c r="A12" s="82"/>
      <c r="B12" s="82"/>
      <c r="C12" s="83" t="str">
        <f>IF(A12&lt;&gt;"",'EA-Übersicht'!$G$3,"")</f>
        <v/>
      </c>
      <c r="D12" s="83"/>
      <c r="E12" s="86"/>
      <c r="F12" s="86" t="str">
        <f t="shared" si="0"/>
        <v/>
      </c>
      <c r="G12" s="87" t="str">
        <f t="shared" si="1"/>
        <v/>
      </c>
      <c r="H12" s="86" t="str">
        <f t="shared" si="2"/>
        <v/>
      </c>
      <c r="I12" s="87" t="str">
        <f t="shared" si="3"/>
        <v/>
      </c>
      <c r="J12" s="86" t="str">
        <f t="shared" si="4"/>
        <v/>
      </c>
      <c r="L12" s="86"/>
    </row>
    <row r="13" spans="1:12" x14ac:dyDescent="0.25">
      <c r="A13" s="82"/>
      <c r="B13" s="82"/>
      <c r="C13" s="83" t="str">
        <f>IF(A13&lt;&gt;"",'EA-Übersicht'!$G$3,"")</f>
        <v/>
      </c>
      <c r="D13" s="83"/>
      <c r="E13" s="86"/>
      <c r="F13" s="86" t="str">
        <f t="shared" si="0"/>
        <v/>
      </c>
      <c r="G13" s="87" t="str">
        <f t="shared" si="1"/>
        <v/>
      </c>
      <c r="H13" s="86" t="str">
        <f t="shared" si="2"/>
        <v/>
      </c>
      <c r="I13" s="87" t="str">
        <f t="shared" si="3"/>
        <v/>
      </c>
      <c r="J13" s="86" t="str">
        <f t="shared" si="4"/>
        <v/>
      </c>
      <c r="L13" s="86"/>
    </row>
    <row r="14" spans="1:12" x14ac:dyDescent="0.25">
      <c r="A14" s="82"/>
      <c r="B14" s="82"/>
      <c r="C14" s="83" t="str">
        <f>IF(A14&lt;&gt;"",'EA-Übersicht'!$G$3,"")</f>
        <v/>
      </c>
      <c r="D14" s="83"/>
      <c r="E14" s="86"/>
      <c r="F14" s="86" t="str">
        <f t="shared" si="0"/>
        <v/>
      </c>
      <c r="G14" s="87" t="str">
        <f t="shared" si="1"/>
        <v/>
      </c>
      <c r="H14" s="86" t="str">
        <f t="shared" si="2"/>
        <v/>
      </c>
      <c r="I14" s="87" t="str">
        <f t="shared" si="3"/>
        <v/>
      </c>
      <c r="J14" s="86" t="str">
        <f t="shared" si="4"/>
        <v/>
      </c>
      <c r="L14" s="86"/>
    </row>
    <row r="15" spans="1:12" x14ac:dyDescent="0.25">
      <c r="A15" s="82"/>
      <c r="B15" s="82"/>
      <c r="C15" s="83" t="str">
        <f>IF(A15&lt;&gt;"",'EA-Übersicht'!$G$3,"")</f>
        <v/>
      </c>
      <c r="D15" s="83"/>
      <c r="E15" s="86"/>
      <c r="F15" s="86" t="str">
        <f t="shared" si="0"/>
        <v/>
      </c>
      <c r="G15" s="87" t="str">
        <f t="shared" si="1"/>
        <v/>
      </c>
      <c r="H15" s="86" t="str">
        <f t="shared" si="2"/>
        <v/>
      </c>
      <c r="I15" s="87" t="str">
        <f t="shared" si="3"/>
        <v/>
      </c>
      <c r="J15" s="86" t="str">
        <f t="shared" si="4"/>
        <v/>
      </c>
      <c r="L15" s="86"/>
    </row>
    <row r="16" spans="1:12" x14ac:dyDescent="0.25">
      <c r="A16" s="82"/>
      <c r="B16" s="82"/>
      <c r="C16" s="83" t="str">
        <f>IF(A16&lt;&gt;"",'EA-Übersicht'!$G$3,"")</f>
        <v/>
      </c>
      <c r="D16" s="83"/>
      <c r="E16" s="86"/>
      <c r="F16" s="86" t="str">
        <f t="shared" si="0"/>
        <v/>
      </c>
      <c r="G16" s="87" t="str">
        <f t="shared" si="1"/>
        <v/>
      </c>
      <c r="H16" s="86" t="str">
        <f t="shared" si="2"/>
        <v/>
      </c>
      <c r="I16" s="87" t="str">
        <f t="shared" si="3"/>
        <v/>
      </c>
      <c r="J16" s="86" t="str">
        <f t="shared" si="4"/>
        <v/>
      </c>
      <c r="L16" s="86"/>
    </row>
    <row r="17" spans="1:12" x14ac:dyDescent="0.25">
      <c r="A17" s="82"/>
      <c r="B17" s="82"/>
      <c r="C17" s="83" t="str">
        <f>IF(A17&lt;&gt;"",'EA-Übersicht'!$G$3,"")</f>
        <v/>
      </c>
      <c r="D17" s="83"/>
      <c r="E17" s="86"/>
      <c r="F17" s="86" t="str">
        <f t="shared" si="0"/>
        <v/>
      </c>
      <c r="G17" s="87" t="str">
        <f t="shared" si="1"/>
        <v/>
      </c>
      <c r="H17" s="86" t="str">
        <f t="shared" si="2"/>
        <v/>
      </c>
      <c r="I17" s="87" t="str">
        <f t="shared" si="3"/>
        <v/>
      </c>
      <c r="J17" s="86" t="str">
        <f t="shared" si="4"/>
        <v/>
      </c>
      <c r="L17" s="86"/>
    </row>
    <row r="18" spans="1:12" x14ac:dyDescent="0.25">
      <c r="A18" s="82"/>
      <c r="B18" s="82"/>
      <c r="C18" s="83" t="str">
        <f>IF(A18&lt;&gt;"",'EA-Übersicht'!$G$3,"")</f>
        <v/>
      </c>
      <c r="D18" s="83"/>
      <c r="E18" s="86"/>
      <c r="F18" s="86" t="str">
        <f t="shared" si="0"/>
        <v/>
      </c>
      <c r="G18" s="87" t="str">
        <f t="shared" si="1"/>
        <v/>
      </c>
      <c r="H18" s="86" t="str">
        <f t="shared" si="2"/>
        <v/>
      </c>
      <c r="I18" s="87" t="str">
        <f t="shared" si="3"/>
        <v/>
      </c>
      <c r="J18" s="86" t="str">
        <f t="shared" si="4"/>
        <v/>
      </c>
      <c r="L18" s="86"/>
    </row>
    <row r="19" spans="1:12" x14ac:dyDescent="0.25">
      <c r="A19" s="82"/>
      <c r="B19" s="82"/>
      <c r="C19" s="83" t="str">
        <f>IF(A19&lt;&gt;"",'EA-Übersicht'!$G$3,"")</f>
        <v/>
      </c>
      <c r="D19" s="83"/>
      <c r="E19" s="86"/>
      <c r="F19" s="86" t="str">
        <f t="shared" si="0"/>
        <v/>
      </c>
      <c r="G19" s="87" t="str">
        <f t="shared" si="1"/>
        <v/>
      </c>
      <c r="H19" s="86" t="str">
        <f t="shared" si="2"/>
        <v/>
      </c>
      <c r="I19" s="87" t="str">
        <f t="shared" si="3"/>
        <v/>
      </c>
      <c r="J19" s="86" t="str">
        <f t="shared" si="4"/>
        <v/>
      </c>
      <c r="L19" s="86"/>
    </row>
    <row r="20" spans="1:12" x14ac:dyDescent="0.25">
      <c r="A20" s="82"/>
      <c r="B20" s="82"/>
      <c r="C20" s="83" t="str">
        <f>IF(A20&lt;&gt;"",'EA-Übersicht'!$G$3,"")</f>
        <v/>
      </c>
      <c r="D20" s="83"/>
      <c r="E20" s="86"/>
      <c r="F20" s="86" t="str">
        <f t="shared" si="0"/>
        <v/>
      </c>
      <c r="G20" s="87" t="str">
        <f t="shared" si="1"/>
        <v/>
      </c>
      <c r="H20" s="86" t="str">
        <f t="shared" si="2"/>
        <v/>
      </c>
      <c r="I20" s="87" t="str">
        <f t="shared" si="3"/>
        <v/>
      </c>
      <c r="J20" s="86" t="str">
        <f t="shared" si="4"/>
        <v/>
      </c>
      <c r="L20" s="86"/>
    </row>
    <row r="21" spans="1:12" x14ac:dyDescent="0.25">
      <c r="A21" s="82"/>
      <c r="B21" s="82"/>
      <c r="C21" s="83" t="str">
        <f>IF(A21&lt;&gt;"",'EA-Übersicht'!$G$3,"")</f>
        <v/>
      </c>
      <c r="D21" s="83"/>
      <c r="E21" s="86"/>
      <c r="F21" s="86" t="str">
        <f t="shared" si="0"/>
        <v/>
      </c>
      <c r="G21" s="87" t="str">
        <f t="shared" si="1"/>
        <v/>
      </c>
      <c r="H21" s="86" t="str">
        <f t="shared" si="2"/>
        <v/>
      </c>
      <c r="I21" s="87" t="str">
        <f t="shared" si="3"/>
        <v/>
      </c>
      <c r="J21" s="86" t="str">
        <f t="shared" si="4"/>
        <v/>
      </c>
      <c r="L21" s="86"/>
    </row>
    <row r="22" spans="1:12" x14ac:dyDescent="0.25">
      <c r="A22" s="82"/>
      <c r="B22" s="82"/>
      <c r="C22" s="83" t="str">
        <f>IF(A22&lt;&gt;"",'EA-Übersicht'!$G$3,"")</f>
        <v/>
      </c>
      <c r="D22" s="83"/>
      <c r="E22" s="86"/>
      <c r="F22" s="86" t="str">
        <f t="shared" si="0"/>
        <v/>
      </c>
      <c r="G22" s="87" t="str">
        <f t="shared" si="1"/>
        <v/>
      </c>
      <c r="H22" s="86" t="str">
        <f t="shared" si="2"/>
        <v/>
      </c>
      <c r="I22" s="87" t="str">
        <f t="shared" si="3"/>
        <v/>
      </c>
      <c r="J22" s="86" t="str">
        <f t="shared" si="4"/>
        <v/>
      </c>
      <c r="L22" s="86"/>
    </row>
    <row r="23" spans="1:12" x14ac:dyDescent="0.25">
      <c r="A23" s="82"/>
      <c r="B23" s="82"/>
      <c r="C23" s="83" t="str">
        <f>IF(A23&lt;&gt;"",'EA-Übersicht'!$G$3,"")</f>
        <v/>
      </c>
      <c r="D23" s="83"/>
      <c r="E23" s="86"/>
      <c r="F23" s="86" t="str">
        <f t="shared" ref="F23:F25" si="5">IF(E23&lt;&gt;"",E23,"")</f>
        <v/>
      </c>
      <c r="G23" s="87" t="str">
        <f t="shared" ref="G23:G25" si="6">IF(F23&lt;&gt;"",66.7%,"")</f>
        <v/>
      </c>
      <c r="H23" s="86" t="str">
        <f t="shared" ref="H23:H25" si="7">IF(G23&lt;&gt;"",F23*G23,"")</f>
        <v/>
      </c>
      <c r="I23" s="87" t="str">
        <f t="shared" ref="I23:I25" si="8">IF(G23&lt;&gt;"",1-G23,"")</f>
        <v/>
      </c>
      <c r="J23" s="86" t="str">
        <f t="shared" ref="J23:J25" si="9">IF(I23&lt;&gt;"",F23*I23,"")</f>
        <v/>
      </c>
      <c r="L23" s="86"/>
    </row>
    <row r="24" spans="1:12" x14ac:dyDescent="0.25">
      <c r="A24" s="82"/>
      <c r="B24" s="82"/>
      <c r="C24" s="83" t="str">
        <f>IF(A24&lt;&gt;"",'EA-Übersicht'!$G$3,"")</f>
        <v/>
      </c>
      <c r="D24" s="83"/>
      <c r="E24" s="86"/>
      <c r="F24" s="86" t="str">
        <f t="shared" si="5"/>
        <v/>
      </c>
      <c r="G24" s="87" t="str">
        <f t="shared" si="6"/>
        <v/>
      </c>
      <c r="H24" s="86" t="str">
        <f t="shared" si="7"/>
        <v/>
      </c>
      <c r="I24" s="87" t="str">
        <f t="shared" si="8"/>
        <v/>
      </c>
      <c r="J24" s="86" t="str">
        <f t="shared" si="9"/>
        <v/>
      </c>
      <c r="L24" s="86"/>
    </row>
    <row r="25" spans="1:12" x14ac:dyDescent="0.25">
      <c r="A25" s="82"/>
      <c r="B25" s="82"/>
      <c r="C25" s="83" t="str">
        <f>IF(A25&lt;&gt;"",'EA-Übersicht'!$G$3,"")</f>
        <v/>
      </c>
      <c r="D25" s="83"/>
      <c r="E25" s="86"/>
      <c r="F25" s="86" t="str">
        <f t="shared" si="5"/>
        <v/>
      </c>
      <c r="G25" s="87" t="str">
        <f t="shared" si="6"/>
        <v/>
      </c>
      <c r="H25" s="86" t="str">
        <f t="shared" si="7"/>
        <v/>
      </c>
      <c r="I25" s="87" t="str">
        <f t="shared" si="8"/>
        <v/>
      </c>
      <c r="J25" s="86" t="str">
        <f t="shared" si="9"/>
        <v/>
      </c>
      <c r="L25" s="86"/>
    </row>
    <row r="26" spans="1:12" x14ac:dyDescent="0.25">
      <c r="A26" s="82"/>
      <c r="B26" s="82"/>
      <c r="C26" s="83" t="str">
        <f>IF(A26&lt;&gt;"",'EA-Übersicht'!$G$3,"")</f>
        <v/>
      </c>
      <c r="D26" s="83"/>
      <c r="E26" s="86"/>
      <c r="F26" s="86" t="str">
        <f t="shared" si="0"/>
        <v/>
      </c>
      <c r="G26" s="87" t="str">
        <f t="shared" si="1"/>
        <v/>
      </c>
      <c r="H26" s="86" t="str">
        <f t="shared" si="2"/>
        <v/>
      </c>
      <c r="I26" s="87" t="str">
        <f t="shared" si="3"/>
        <v/>
      </c>
      <c r="J26" s="86" t="str">
        <f t="shared" si="4"/>
        <v/>
      </c>
      <c r="L26" s="86"/>
    </row>
    <row r="27" spans="1:12" x14ac:dyDescent="0.25">
      <c r="A27" s="82"/>
      <c r="B27" s="82"/>
      <c r="C27" s="83" t="str">
        <f>IF(A27&lt;&gt;"",'EA-Übersicht'!$G$3,"")</f>
        <v/>
      </c>
      <c r="D27" s="83"/>
      <c r="E27" s="86"/>
      <c r="F27" s="86" t="str">
        <f t="shared" si="0"/>
        <v/>
      </c>
      <c r="G27" s="87" t="str">
        <f t="shared" si="1"/>
        <v/>
      </c>
      <c r="H27" s="86" t="str">
        <f t="shared" si="2"/>
        <v/>
      </c>
      <c r="I27" s="87" t="str">
        <f t="shared" si="3"/>
        <v/>
      </c>
      <c r="J27" s="86" t="str">
        <f t="shared" si="4"/>
        <v/>
      </c>
      <c r="L27" s="86"/>
    </row>
    <row r="28" spans="1:12" x14ac:dyDescent="0.25">
      <c r="A28" s="82"/>
      <c r="B28" s="82"/>
      <c r="C28" s="83" t="str">
        <f>IF(A28&lt;&gt;"",'EA-Übersicht'!$G$3,"")</f>
        <v/>
      </c>
      <c r="D28" s="83"/>
      <c r="E28" s="86"/>
      <c r="F28" s="86" t="str">
        <f t="shared" si="0"/>
        <v/>
      </c>
      <c r="G28" s="87" t="str">
        <f t="shared" si="1"/>
        <v/>
      </c>
      <c r="H28" s="86" t="str">
        <f t="shared" si="2"/>
        <v/>
      </c>
      <c r="I28" s="87" t="str">
        <f t="shared" si="3"/>
        <v/>
      </c>
      <c r="J28" s="86" t="str">
        <f t="shared" si="4"/>
        <v/>
      </c>
      <c r="L28" s="86"/>
    </row>
    <row r="29" spans="1:12" x14ac:dyDescent="0.25">
      <c r="A29" s="82"/>
      <c r="B29" s="82"/>
      <c r="C29" s="83" t="str">
        <f>IF(A29&lt;&gt;"",'EA-Übersicht'!$G$3,"")</f>
        <v/>
      </c>
      <c r="D29" s="83"/>
      <c r="E29" s="86"/>
      <c r="F29" s="86" t="str">
        <f t="shared" si="0"/>
        <v/>
      </c>
      <c r="G29" s="87" t="str">
        <f t="shared" si="1"/>
        <v/>
      </c>
      <c r="H29" s="86" t="str">
        <f t="shared" si="2"/>
        <v/>
      </c>
      <c r="I29" s="87" t="str">
        <f t="shared" si="3"/>
        <v/>
      </c>
      <c r="J29" s="86" t="str">
        <f t="shared" si="4"/>
        <v/>
      </c>
      <c r="L29" s="86"/>
    </row>
    <row r="30" spans="1:12" x14ac:dyDescent="0.25">
      <c r="A30" s="82"/>
      <c r="B30" s="82"/>
      <c r="C30" s="83" t="str">
        <f>IF(A30&lt;&gt;"",'EA-Übersicht'!$G$3,"")</f>
        <v/>
      </c>
      <c r="D30" s="83"/>
      <c r="E30" s="86"/>
      <c r="F30" s="86" t="str">
        <f t="shared" si="0"/>
        <v/>
      </c>
      <c r="G30" s="87" t="str">
        <f t="shared" si="1"/>
        <v/>
      </c>
      <c r="H30" s="86" t="str">
        <f t="shared" si="2"/>
        <v/>
      </c>
      <c r="I30" s="87" t="str">
        <f t="shared" si="3"/>
        <v/>
      </c>
      <c r="J30" s="86" t="str">
        <f t="shared" si="4"/>
        <v/>
      </c>
      <c r="L30" s="86"/>
    </row>
    <row r="31" spans="1:12" hidden="1" x14ac:dyDescent="0.25">
      <c r="A31" s="82"/>
      <c r="B31" s="82"/>
      <c r="C31" s="83" t="str">
        <f>IF(A31&lt;&gt;"",'EA-Übersicht'!$G$3,"")</f>
        <v/>
      </c>
      <c r="D31" s="83"/>
      <c r="E31" s="86"/>
      <c r="F31" s="86" t="str">
        <f t="shared" si="0"/>
        <v/>
      </c>
      <c r="G31" s="87" t="str">
        <f t="shared" si="1"/>
        <v/>
      </c>
      <c r="H31" s="86" t="str">
        <f t="shared" si="2"/>
        <v/>
      </c>
      <c r="I31" s="87" t="str">
        <f t="shared" si="3"/>
        <v/>
      </c>
      <c r="J31" s="86" t="str">
        <f t="shared" si="4"/>
        <v/>
      </c>
      <c r="L31" s="86"/>
    </row>
    <row r="32" spans="1:12" hidden="1" x14ac:dyDescent="0.25">
      <c r="A32" s="82"/>
      <c r="B32" s="82"/>
      <c r="C32" s="83" t="str">
        <f>IF(A32&lt;&gt;"",'EA-Übersicht'!$G$3,"")</f>
        <v/>
      </c>
      <c r="D32" s="83"/>
      <c r="E32" s="86"/>
      <c r="F32" s="86" t="str">
        <f t="shared" si="0"/>
        <v/>
      </c>
      <c r="G32" s="87" t="str">
        <f t="shared" si="1"/>
        <v/>
      </c>
      <c r="H32" s="86" t="str">
        <f t="shared" si="2"/>
        <v/>
      </c>
      <c r="I32" s="87" t="str">
        <f t="shared" si="3"/>
        <v/>
      </c>
      <c r="J32" s="86" t="str">
        <f t="shared" si="4"/>
        <v/>
      </c>
      <c r="L32" s="86"/>
    </row>
    <row r="33" spans="1:12" hidden="1" x14ac:dyDescent="0.25">
      <c r="A33" s="82"/>
      <c r="B33" s="82"/>
      <c r="C33" s="83" t="str">
        <f>IF(A33&lt;&gt;"",'EA-Übersicht'!$G$3,"")</f>
        <v/>
      </c>
      <c r="D33" s="83"/>
      <c r="E33" s="86"/>
      <c r="F33" s="86" t="str">
        <f t="shared" si="0"/>
        <v/>
      </c>
      <c r="G33" s="87" t="str">
        <f t="shared" si="1"/>
        <v/>
      </c>
      <c r="H33" s="86" t="str">
        <f t="shared" si="2"/>
        <v/>
      </c>
      <c r="I33" s="87" t="str">
        <f t="shared" si="3"/>
        <v/>
      </c>
      <c r="J33" s="86" t="str">
        <f t="shared" si="4"/>
        <v/>
      </c>
      <c r="L33" s="86"/>
    </row>
    <row r="34" spans="1:12" hidden="1" x14ac:dyDescent="0.25">
      <c r="A34" s="82"/>
      <c r="B34" s="82"/>
      <c r="C34" s="83" t="str">
        <f>IF(A34&lt;&gt;"",'EA-Übersicht'!$G$3,"")</f>
        <v/>
      </c>
      <c r="D34" s="83"/>
      <c r="E34" s="86"/>
      <c r="F34" s="86" t="str">
        <f t="shared" si="0"/>
        <v/>
      </c>
      <c r="G34" s="87" t="str">
        <f t="shared" si="1"/>
        <v/>
      </c>
      <c r="H34" s="86" t="str">
        <f t="shared" si="2"/>
        <v/>
      </c>
      <c r="I34" s="87" t="str">
        <f t="shared" si="3"/>
        <v/>
      </c>
      <c r="J34" s="86" t="str">
        <f t="shared" si="4"/>
        <v/>
      </c>
      <c r="L34" s="86"/>
    </row>
    <row r="35" spans="1:12" hidden="1" x14ac:dyDescent="0.25">
      <c r="A35" s="82"/>
      <c r="B35" s="82"/>
      <c r="C35" s="83" t="str">
        <f>IF(A35&lt;&gt;"",'EA-Übersicht'!$G$3,"")</f>
        <v/>
      </c>
      <c r="D35" s="83"/>
      <c r="E35" s="86"/>
      <c r="F35" s="86" t="str">
        <f t="shared" si="0"/>
        <v/>
      </c>
      <c r="G35" s="87" t="str">
        <f t="shared" si="1"/>
        <v/>
      </c>
      <c r="H35" s="86" t="str">
        <f t="shared" si="2"/>
        <v/>
      </c>
      <c r="I35" s="87" t="str">
        <f t="shared" si="3"/>
        <v/>
      </c>
      <c r="J35" s="86" t="str">
        <f t="shared" si="4"/>
        <v/>
      </c>
      <c r="L35" s="86"/>
    </row>
    <row r="36" spans="1:12" hidden="1" x14ac:dyDescent="0.25">
      <c r="A36" s="82"/>
      <c r="B36" s="82"/>
      <c r="C36" s="83" t="str">
        <f>IF(A36&lt;&gt;"",'EA-Übersicht'!$G$3,"")</f>
        <v/>
      </c>
      <c r="D36" s="83"/>
      <c r="E36" s="86"/>
      <c r="F36" s="86" t="str">
        <f t="shared" si="0"/>
        <v/>
      </c>
      <c r="G36" s="87" t="str">
        <f t="shared" si="1"/>
        <v/>
      </c>
      <c r="H36" s="86" t="str">
        <f t="shared" si="2"/>
        <v/>
      </c>
      <c r="I36" s="87" t="str">
        <f t="shared" si="3"/>
        <v/>
      </c>
      <c r="J36" s="86" t="str">
        <f t="shared" si="4"/>
        <v/>
      </c>
      <c r="L36" s="86"/>
    </row>
    <row r="37" spans="1:12" hidden="1" x14ac:dyDescent="0.25">
      <c r="A37" s="82"/>
      <c r="B37" s="82"/>
      <c r="C37" s="83" t="str">
        <f>IF(A37&lt;&gt;"",'EA-Übersicht'!$G$3,"")</f>
        <v/>
      </c>
      <c r="D37" s="83"/>
      <c r="E37" s="86"/>
      <c r="F37" s="86" t="str">
        <f t="shared" si="0"/>
        <v/>
      </c>
      <c r="G37" s="87" t="str">
        <f t="shared" si="1"/>
        <v/>
      </c>
      <c r="H37" s="86" t="str">
        <f t="shared" si="2"/>
        <v/>
      </c>
      <c r="I37" s="87" t="str">
        <f t="shared" si="3"/>
        <v/>
      </c>
      <c r="J37" s="86" t="str">
        <f t="shared" si="4"/>
        <v/>
      </c>
      <c r="L37" s="86"/>
    </row>
    <row r="38" spans="1:12" hidden="1" x14ac:dyDescent="0.25">
      <c r="A38" s="82"/>
      <c r="B38" s="82"/>
      <c r="C38" s="83" t="str">
        <f>IF(A38&lt;&gt;"",'EA-Übersicht'!$G$3,"")</f>
        <v/>
      </c>
      <c r="D38" s="83"/>
      <c r="E38" s="86"/>
      <c r="F38" s="86" t="str">
        <f t="shared" si="0"/>
        <v/>
      </c>
      <c r="G38" s="87" t="str">
        <f t="shared" si="1"/>
        <v/>
      </c>
      <c r="H38" s="86" t="str">
        <f t="shared" si="2"/>
        <v/>
      </c>
      <c r="I38" s="87" t="str">
        <f t="shared" si="3"/>
        <v/>
      </c>
      <c r="J38" s="86" t="str">
        <f t="shared" si="4"/>
        <v/>
      </c>
      <c r="L38" s="86"/>
    </row>
    <row r="39" spans="1:12" hidden="1" x14ac:dyDescent="0.25">
      <c r="A39" s="82"/>
      <c r="B39" s="82"/>
      <c r="C39" s="83" t="str">
        <f>IF(A39&lt;&gt;"",'EA-Übersicht'!$G$3,"")</f>
        <v/>
      </c>
      <c r="D39" s="83"/>
      <c r="E39" s="86"/>
      <c r="F39" s="86" t="str">
        <f t="shared" si="0"/>
        <v/>
      </c>
      <c r="G39" s="87" t="str">
        <f t="shared" si="1"/>
        <v/>
      </c>
      <c r="H39" s="86" t="str">
        <f t="shared" si="2"/>
        <v/>
      </c>
      <c r="I39" s="87" t="str">
        <f t="shared" si="3"/>
        <v/>
      </c>
      <c r="J39" s="86" t="str">
        <f t="shared" si="4"/>
        <v/>
      </c>
      <c r="L39" s="86"/>
    </row>
    <row r="40" spans="1:12" hidden="1" x14ac:dyDescent="0.25">
      <c r="A40" s="82"/>
      <c r="B40" s="82"/>
      <c r="C40" s="83" t="str">
        <f>IF(A40&lt;&gt;"",'EA-Übersicht'!$G$3,"")</f>
        <v/>
      </c>
      <c r="D40" s="83"/>
      <c r="E40" s="86"/>
      <c r="F40" s="86" t="str">
        <f t="shared" si="0"/>
        <v/>
      </c>
      <c r="G40" s="87" t="str">
        <f t="shared" si="1"/>
        <v/>
      </c>
      <c r="H40" s="86" t="str">
        <f t="shared" si="2"/>
        <v/>
      </c>
      <c r="I40" s="87" t="str">
        <f t="shared" si="3"/>
        <v/>
      </c>
      <c r="J40" s="86" t="str">
        <f t="shared" si="4"/>
        <v/>
      </c>
      <c r="L40" s="86"/>
    </row>
    <row r="41" spans="1:12" hidden="1" x14ac:dyDescent="0.25">
      <c r="A41" s="82"/>
      <c r="B41" s="82"/>
      <c r="C41" s="83" t="str">
        <f>IF(A41&lt;&gt;"",'EA-Übersicht'!$G$3,"")</f>
        <v/>
      </c>
      <c r="D41" s="83"/>
      <c r="E41" s="86"/>
      <c r="F41" s="86" t="str">
        <f t="shared" si="0"/>
        <v/>
      </c>
      <c r="G41" s="87" t="str">
        <f t="shared" si="1"/>
        <v/>
      </c>
      <c r="H41" s="86" t="str">
        <f t="shared" si="2"/>
        <v/>
      </c>
      <c r="I41" s="87" t="str">
        <f t="shared" si="3"/>
        <v/>
      </c>
      <c r="J41" s="86" t="str">
        <f t="shared" si="4"/>
        <v/>
      </c>
      <c r="L41" s="86"/>
    </row>
    <row r="42" spans="1:12" hidden="1" x14ac:dyDescent="0.25">
      <c r="A42" s="82"/>
      <c r="B42" s="82"/>
      <c r="C42" s="83" t="str">
        <f>IF(A42&lt;&gt;"",'EA-Übersicht'!$G$3,"")</f>
        <v/>
      </c>
      <c r="D42" s="83"/>
      <c r="E42" s="86"/>
      <c r="F42" s="86" t="str">
        <f t="shared" si="0"/>
        <v/>
      </c>
      <c r="G42" s="87" t="str">
        <f t="shared" si="1"/>
        <v/>
      </c>
      <c r="H42" s="86" t="str">
        <f t="shared" si="2"/>
        <v/>
      </c>
      <c r="I42" s="87" t="str">
        <f t="shared" si="3"/>
        <v/>
      </c>
      <c r="J42" s="86" t="str">
        <f t="shared" si="4"/>
        <v/>
      </c>
      <c r="L42" s="86"/>
    </row>
    <row r="43" spans="1:12" hidden="1" x14ac:dyDescent="0.25">
      <c r="A43" s="82"/>
      <c r="B43" s="82"/>
      <c r="C43" s="83" t="str">
        <f>IF(A43&lt;&gt;"",'EA-Übersicht'!$G$3,"")</f>
        <v/>
      </c>
      <c r="D43" s="83"/>
      <c r="E43" s="86"/>
      <c r="F43" s="86" t="str">
        <f t="shared" si="0"/>
        <v/>
      </c>
      <c r="G43" s="87" t="str">
        <f t="shared" si="1"/>
        <v/>
      </c>
      <c r="H43" s="86" t="str">
        <f t="shared" si="2"/>
        <v/>
      </c>
      <c r="I43" s="87" t="str">
        <f t="shared" si="3"/>
        <v/>
      </c>
      <c r="J43" s="86" t="str">
        <f t="shared" si="4"/>
        <v/>
      </c>
      <c r="L43" s="86"/>
    </row>
    <row r="44" spans="1:12" hidden="1" x14ac:dyDescent="0.25">
      <c r="A44" s="82"/>
      <c r="B44" s="82"/>
      <c r="C44" s="83" t="str">
        <f>IF(A44&lt;&gt;"",'EA-Übersicht'!$G$3,"")</f>
        <v/>
      </c>
      <c r="D44" s="83"/>
      <c r="E44" s="86"/>
      <c r="F44" s="86" t="str">
        <f t="shared" si="0"/>
        <v/>
      </c>
      <c r="G44" s="87" t="str">
        <f t="shared" si="1"/>
        <v/>
      </c>
      <c r="H44" s="86" t="str">
        <f t="shared" si="2"/>
        <v/>
      </c>
      <c r="I44" s="87" t="str">
        <f t="shared" si="3"/>
        <v/>
      </c>
      <c r="J44" s="86" t="str">
        <f t="shared" si="4"/>
        <v/>
      </c>
      <c r="L44" s="86"/>
    </row>
    <row r="45" spans="1:12" hidden="1" x14ac:dyDescent="0.25">
      <c r="A45" s="82"/>
      <c r="B45" s="82"/>
      <c r="C45" s="83" t="str">
        <f>IF(A45&lt;&gt;"",'EA-Übersicht'!$G$3,"")</f>
        <v/>
      </c>
      <c r="D45" s="83"/>
      <c r="E45" s="86"/>
      <c r="F45" s="86" t="str">
        <f t="shared" si="0"/>
        <v/>
      </c>
      <c r="G45" s="87" t="str">
        <f t="shared" si="1"/>
        <v/>
      </c>
      <c r="H45" s="86" t="str">
        <f t="shared" si="2"/>
        <v/>
      </c>
      <c r="I45" s="87" t="str">
        <f t="shared" si="3"/>
        <v/>
      </c>
      <c r="J45" s="86" t="str">
        <f t="shared" si="4"/>
        <v/>
      </c>
      <c r="L45" s="86"/>
    </row>
    <row r="46" spans="1:12" hidden="1" x14ac:dyDescent="0.25">
      <c r="A46" s="82"/>
      <c r="B46" s="82"/>
      <c r="C46" s="83" t="str">
        <f>IF(A46&lt;&gt;"",'EA-Übersicht'!$G$3,"")</f>
        <v/>
      </c>
      <c r="D46" s="83"/>
      <c r="E46" s="86"/>
      <c r="F46" s="86" t="str">
        <f t="shared" si="0"/>
        <v/>
      </c>
      <c r="G46" s="87" t="str">
        <f t="shared" si="1"/>
        <v/>
      </c>
      <c r="H46" s="86" t="str">
        <f t="shared" si="2"/>
        <v/>
      </c>
      <c r="I46" s="87" t="str">
        <f t="shared" si="3"/>
        <v/>
      </c>
      <c r="J46" s="86" t="str">
        <f t="shared" si="4"/>
        <v/>
      </c>
      <c r="L46" s="86"/>
    </row>
    <row r="47" spans="1:12" hidden="1" x14ac:dyDescent="0.25">
      <c r="A47" s="82"/>
      <c r="B47" s="82"/>
      <c r="C47" s="83" t="str">
        <f>IF(A47&lt;&gt;"",'EA-Übersicht'!$G$3,"")</f>
        <v/>
      </c>
      <c r="D47" s="83"/>
      <c r="E47" s="86"/>
      <c r="F47" s="86" t="str">
        <f t="shared" si="0"/>
        <v/>
      </c>
      <c r="G47" s="87" t="str">
        <f t="shared" si="1"/>
        <v/>
      </c>
      <c r="H47" s="86" t="str">
        <f t="shared" si="2"/>
        <v/>
      </c>
      <c r="I47" s="87" t="str">
        <f t="shared" si="3"/>
        <v/>
      </c>
      <c r="J47" s="86" t="str">
        <f t="shared" si="4"/>
        <v/>
      </c>
      <c r="L47" s="86"/>
    </row>
    <row r="48" spans="1:12" hidden="1" x14ac:dyDescent="0.25">
      <c r="A48" s="82"/>
      <c r="B48" s="82"/>
      <c r="C48" s="83" t="str">
        <f>IF(A48&lt;&gt;"",'EA-Übersicht'!$G$3,"")</f>
        <v/>
      </c>
      <c r="D48" s="83"/>
      <c r="E48" s="86"/>
      <c r="F48" s="86" t="str">
        <f t="shared" si="0"/>
        <v/>
      </c>
      <c r="G48" s="87" t="str">
        <f t="shared" si="1"/>
        <v/>
      </c>
      <c r="H48" s="86" t="str">
        <f t="shared" si="2"/>
        <v/>
      </c>
      <c r="I48" s="87" t="str">
        <f t="shared" si="3"/>
        <v/>
      </c>
      <c r="J48" s="86" t="str">
        <f t="shared" si="4"/>
        <v/>
      </c>
      <c r="L48" s="86"/>
    </row>
    <row r="49" spans="1:12" hidden="1" x14ac:dyDescent="0.25">
      <c r="A49" s="82"/>
      <c r="B49" s="82"/>
      <c r="C49" s="83" t="str">
        <f>IF(A49&lt;&gt;"",'EA-Übersicht'!$G$3,"")</f>
        <v/>
      </c>
      <c r="D49" s="83"/>
      <c r="E49" s="86"/>
      <c r="F49" s="86" t="str">
        <f t="shared" si="0"/>
        <v/>
      </c>
      <c r="G49" s="87" t="str">
        <f t="shared" si="1"/>
        <v/>
      </c>
      <c r="H49" s="86" t="str">
        <f t="shared" si="2"/>
        <v/>
      </c>
      <c r="I49" s="87" t="str">
        <f t="shared" si="3"/>
        <v/>
      </c>
      <c r="J49" s="86" t="str">
        <f t="shared" si="4"/>
        <v/>
      </c>
      <c r="L49" s="86"/>
    </row>
    <row r="50" spans="1:12" hidden="1" x14ac:dyDescent="0.25">
      <c r="A50" s="82"/>
      <c r="B50" s="82"/>
      <c r="C50" s="83" t="str">
        <f>IF(A50&lt;&gt;"",'EA-Übersicht'!$G$3,"")</f>
        <v/>
      </c>
      <c r="D50" s="83"/>
      <c r="E50" s="86"/>
      <c r="F50" s="86" t="str">
        <f t="shared" si="0"/>
        <v/>
      </c>
      <c r="G50" s="87" t="str">
        <f t="shared" si="1"/>
        <v/>
      </c>
      <c r="H50" s="86" t="str">
        <f t="shared" si="2"/>
        <v/>
      </c>
      <c r="I50" s="87" t="str">
        <f t="shared" si="3"/>
        <v/>
      </c>
      <c r="J50" s="86" t="str">
        <f t="shared" si="4"/>
        <v/>
      </c>
      <c r="L50" s="86"/>
    </row>
    <row r="51" spans="1:12" hidden="1" x14ac:dyDescent="0.25">
      <c r="A51" s="82"/>
      <c r="B51" s="82"/>
      <c r="C51" s="83" t="str">
        <f>IF(A51&lt;&gt;"",'EA-Übersicht'!$G$3,"")</f>
        <v/>
      </c>
      <c r="D51" s="83"/>
      <c r="E51" s="86"/>
      <c r="F51" s="86" t="str">
        <f t="shared" si="0"/>
        <v/>
      </c>
      <c r="G51" s="87" t="str">
        <f t="shared" si="1"/>
        <v/>
      </c>
      <c r="H51" s="86" t="str">
        <f t="shared" si="2"/>
        <v/>
      </c>
      <c r="I51" s="87" t="str">
        <f t="shared" si="3"/>
        <v/>
      </c>
      <c r="J51" s="86" t="str">
        <f t="shared" si="4"/>
        <v/>
      </c>
      <c r="L51" s="86"/>
    </row>
    <row r="52" spans="1:12" hidden="1" x14ac:dyDescent="0.25">
      <c r="A52" s="82"/>
      <c r="B52" s="82"/>
      <c r="C52" s="83" t="str">
        <f>IF(A52&lt;&gt;"",'EA-Übersicht'!$G$3,"")</f>
        <v/>
      </c>
      <c r="D52" s="83"/>
      <c r="E52" s="86"/>
      <c r="F52" s="86" t="str">
        <f t="shared" si="0"/>
        <v/>
      </c>
      <c r="G52" s="87" t="str">
        <f t="shared" si="1"/>
        <v/>
      </c>
      <c r="H52" s="86" t="str">
        <f t="shared" si="2"/>
        <v/>
      </c>
      <c r="I52" s="87" t="str">
        <f t="shared" si="3"/>
        <v/>
      </c>
      <c r="J52" s="86" t="str">
        <f t="shared" si="4"/>
        <v/>
      </c>
      <c r="L52" s="86"/>
    </row>
    <row r="53" spans="1:12" hidden="1" x14ac:dyDescent="0.25">
      <c r="A53" s="82"/>
      <c r="B53" s="82"/>
      <c r="C53" s="83" t="str">
        <f>IF(A53&lt;&gt;"",'EA-Übersicht'!$G$3,"")</f>
        <v/>
      </c>
      <c r="D53" s="83"/>
      <c r="E53" s="86"/>
      <c r="F53" s="86" t="str">
        <f t="shared" si="0"/>
        <v/>
      </c>
      <c r="G53" s="87" t="str">
        <f t="shared" si="1"/>
        <v/>
      </c>
      <c r="H53" s="86" t="str">
        <f t="shared" si="2"/>
        <v/>
      </c>
      <c r="I53" s="87" t="str">
        <f t="shared" si="3"/>
        <v/>
      </c>
      <c r="J53" s="86" t="str">
        <f t="shared" si="4"/>
        <v/>
      </c>
      <c r="L53" s="86"/>
    </row>
    <row r="54" spans="1:12" hidden="1" x14ac:dyDescent="0.25">
      <c r="A54" s="82"/>
      <c r="B54" s="82"/>
      <c r="C54" s="83" t="str">
        <f>IF(A54&lt;&gt;"",'EA-Übersicht'!$G$3,"")</f>
        <v/>
      </c>
      <c r="D54" s="83"/>
      <c r="E54" s="86"/>
      <c r="F54" s="86" t="str">
        <f t="shared" si="0"/>
        <v/>
      </c>
      <c r="G54" s="87" t="str">
        <f t="shared" si="1"/>
        <v/>
      </c>
      <c r="H54" s="86" t="str">
        <f t="shared" si="2"/>
        <v/>
      </c>
      <c r="I54" s="87" t="str">
        <f t="shared" si="3"/>
        <v/>
      </c>
      <c r="J54" s="86" t="str">
        <f t="shared" si="4"/>
        <v/>
      </c>
      <c r="L54" s="86"/>
    </row>
    <row r="55" spans="1:12" hidden="1" x14ac:dyDescent="0.25">
      <c r="A55" s="82"/>
      <c r="B55" s="82"/>
      <c r="C55" s="83" t="str">
        <f>IF(A55&lt;&gt;"",'EA-Übersicht'!$G$3,"")</f>
        <v/>
      </c>
      <c r="D55" s="83"/>
      <c r="E55" s="86"/>
      <c r="F55" s="86" t="str">
        <f t="shared" si="0"/>
        <v/>
      </c>
      <c r="G55" s="87" t="str">
        <f t="shared" si="1"/>
        <v/>
      </c>
      <c r="H55" s="86" t="str">
        <f t="shared" si="2"/>
        <v/>
      </c>
      <c r="I55" s="87" t="str">
        <f t="shared" si="3"/>
        <v/>
      </c>
      <c r="J55" s="86" t="str">
        <f t="shared" si="4"/>
        <v/>
      </c>
      <c r="L55" s="86"/>
    </row>
    <row r="56" spans="1:12" hidden="1" x14ac:dyDescent="0.25">
      <c r="A56" s="82"/>
      <c r="B56" s="82"/>
      <c r="C56" s="83" t="str">
        <f>IF(A56&lt;&gt;"",'EA-Übersicht'!$G$3,"")</f>
        <v/>
      </c>
      <c r="D56" s="83"/>
      <c r="E56" s="86"/>
      <c r="F56" s="86" t="str">
        <f t="shared" si="0"/>
        <v/>
      </c>
      <c r="G56" s="87" t="str">
        <f t="shared" si="1"/>
        <v/>
      </c>
      <c r="H56" s="86" t="str">
        <f t="shared" si="2"/>
        <v/>
      </c>
      <c r="I56" s="87" t="str">
        <f t="shared" si="3"/>
        <v/>
      </c>
      <c r="J56" s="86" t="str">
        <f t="shared" si="4"/>
        <v/>
      </c>
      <c r="L56" s="86"/>
    </row>
    <row r="57" spans="1:12" hidden="1" x14ac:dyDescent="0.25">
      <c r="A57" s="82"/>
      <c r="B57" s="82"/>
      <c r="C57" s="83" t="str">
        <f>IF(A57&lt;&gt;"",'EA-Übersicht'!$G$3,"")</f>
        <v/>
      </c>
      <c r="D57" s="83"/>
      <c r="E57" s="86"/>
      <c r="F57" s="86" t="str">
        <f t="shared" si="0"/>
        <v/>
      </c>
      <c r="G57" s="87" t="str">
        <f t="shared" si="1"/>
        <v/>
      </c>
      <c r="H57" s="86" t="str">
        <f t="shared" si="2"/>
        <v/>
      </c>
      <c r="I57" s="87" t="str">
        <f t="shared" si="3"/>
        <v/>
      </c>
      <c r="J57" s="86" t="str">
        <f t="shared" si="4"/>
        <v/>
      </c>
      <c r="L57" s="86"/>
    </row>
    <row r="58" spans="1:12" hidden="1" x14ac:dyDescent="0.25">
      <c r="A58" s="82"/>
      <c r="B58" s="82"/>
      <c r="C58" s="83" t="str">
        <f>IF(A58&lt;&gt;"",'EA-Übersicht'!$G$3,"")</f>
        <v/>
      </c>
      <c r="D58" s="83"/>
      <c r="E58" s="86"/>
      <c r="F58" s="86" t="str">
        <f t="shared" si="0"/>
        <v/>
      </c>
      <c r="G58" s="87" t="str">
        <f t="shared" si="1"/>
        <v/>
      </c>
      <c r="H58" s="86" t="str">
        <f t="shared" si="2"/>
        <v/>
      </c>
      <c r="I58" s="87" t="str">
        <f t="shared" si="3"/>
        <v/>
      </c>
      <c r="J58" s="86" t="str">
        <f t="shared" si="4"/>
        <v/>
      </c>
      <c r="L58" s="86"/>
    </row>
    <row r="59" spans="1:12" hidden="1" x14ac:dyDescent="0.25">
      <c r="A59" s="82"/>
      <c r="B59" s="82"/>
      <c r="C59" s="83" t="str">
        <f>IF(A59&lt;&gt;"",'EA-Übersicht'!$G$3,"")</f>
        <v/>
      </c>
      <c r="D59" s="83"/>
      <c r="E59" s="86"/>
      <c r="F59" s="86" t="str">
        <f t="shared" si="0"/>
        <v/>
      </c>
      <c r="G59" s="87" t="str">
        <f t="shared" si="1"/>
        <v/>
      </c>
      <c r="H59" s="86" t="str">
        <f t="shared" si="2"/>
        <v/>
      </c>
      <c r="I59" s="87" t="str">
        <f t="shared" si="3"/>
        <v/>
      </c>
      <c r="J59" s="86" t="str">
        <f t="shared" si="4"/>
        <v/>
      </c>
      <c r="L59" s="86"/>
    </row>
    <row r="60" spans="1:12" hidden="1" x14ac:dyDescent="0.25">
      <c r="A60" s="82"/>
      <c r="B60" s="82"/>
      <c r="C60" s="83" t="str">
        <f>IF(A60&lt;&gt;"",'EA-Übersicht'!$G$3,"")</f>
        <v/>
      </c>
      <c r="D60" s="83"/>
      <c r="E60" s="86"/>
      <c r="F60" s="86" t="str">
        <f t="shared" si="0"/>
        <v/>
      </c>
      <c r="G60" s="87" t="str">
        <f t="shared" si="1"/>
        <v/>
      </c>
      <c r="H60" s="86" t="str">
        <f t="shared" si="2"/>
        <v/>
      </c>
      <c r="I60" s="87" t="str">
        <f t="shared" si="3"/>
        <v/>
      </c>
      <c r="J60" s="86" t="str">
        <f t="shared" si="4"/>
        <v/>
      </c>
      <c r="L60" s="86"/>
    </row>
    <row r="61" spans="1:12" hidden="1" x14ac:dyDescent="0.25">
      <c r="A61" s="82"/>
      <c r="B61" s="82"/>
      <c r="C61" s="83" t="str">
        <f>IF(A61&lt;&gt;"",'EA-Übersicht'!$G$3,"")</f>
        <v/>
      </c>
      <c r="D61" s="83"/>
      <c r="E61" s="86"/>
      <c r="F61" s="86" t="str">
        <f t="shared" si="0"/>
        <v/>
      </c>
      <c r="G61" s="87" t="str">
        <f t="shared" si="1"/>
        <v/>
      </c>
      <c r="H61" s="86" t="str">
        <f t="shared" si="2"/>
        <v/>
      </c>
      <c r="I61" s="87" t="str">
        <f t="shared" si="3"/>
        <v/>
      </c>
      <c r="J61" s="86" t="str">
        <f t="shared" si="4"/>
        <v/>
      </c>
      <c r="L61" s="86"/>
    </row>
    <row r="62" spans="1:12" hidden="1" x14ac:dyDescent="0.25">
      <c r="A62" s="82"/>
      <c r="B62" s="82"/>
      <c r="C62" s="83" t="str">
        <f>IF(A62&lt;&gt;"",'EA-Übersicht'!$G$3,"")</f>
        <v/>
      </c>
      <c r="D62" s="83"/>
      <c r="E62" s="86"/>
      <c r="F62" s="86" t="str">
        <f t="shared" si="0"/>
        <v/>
      </c>
      <c r="G62" s="87" t="str">
        <f t="shared" si="1"/>
        <v/>
      </c>
      <c r="H62" s="86" t="str">
        <f t="shared" si="2"/>
        <v/>
      </c>
      <c r="I62" s="87" t="str">
        <f t="shared" si="3"/>
        <v/>
      </c>
      <c r="J62" s="86" t="str">
        <f t="shared" si="4"/>
        <v/>
      </c>
      <c r="L62" s="86"/>
    </row>
    <row r="63" spans="1:12" hidden="1" x14ac:dyDescent="0.25">
      <c r="A63" s="82"/>
      <c r="B63" s="82"/>
      <c r="C63" s="83" t="str">
        <f>IF(A63&lt;&gt;"",'EA-Übersicht'!$G$3,"")</f>
        <v/>
      </c>
      <c r="D63" s="83"/>
      <c r="E63" s="86"/>
      <c r="F63" s="86" t="str">
        <f t="shared" si="0"/>
        <v/>
      </c>
      <c r="G63" s="87" t="str">
        <f t="shared" si="1"/>
        <v/>
      </c>
      <c r="H63" s="86" t="str">
        <f t="shared" si="2"/>
        <v/>
      </c>
      <c r="I63" s="87" t="str">
        <f t="shared" si="3"/>
        <v/>
      </c>
      <c r="J63" s="86" t="str">
        <f t="shared" si="4"/>
        <v/>
      </c>
      <c r="L63" s="86"/>
    </row>
    <row r="64" spans="1:12" hidden="1" x14ac:dyDescent="0.25">
      <c r="A64" s="82"/>
      <c r="B64" s="82"/>
      <c r="C64" s="83" t="str">
        <f>IF(A64&lt;&gt;"",'EA-Übersicht'!$G$3,"")</f>
        <v/>
      </c>
      <c r="D64" s="83"/>
      <c r="E64" s="86"/>
      <c r="F64" s="86" t="str">
        <f t="shared" si="0"/>
        <v/>
      </c>
      <c r="G64" s="87" t="str">
        <f t="shared" si="1"/>
        <v/>
      </c>
      <c r="H64" s="86" t="str">
        <f t="shared" si="2"/>
        <v/>
      </c>
      <c r="I64" s="87" t="str">
        <f t="shared" si="3"/>
        <v/>
      </c>
      <c r="J64" s="86" t="str">
        <f t="shared" si="4"/>
        <v/>
      </c>
      <c r="L64" s="86"/>
    </row>
    <row r="65" spans="1:12" hidden="1" x14ac:dyDescent="0.25">
      <c r="A65" s="82"/>
      <c r="B65" s="82"/>
      <c r="C65" s="83" t="str">
        <f>IF(A65&lt;&gt;"",'EA-Übersicht'!$G$3,"")</f>
        <v/>
      </c>
      <c r="D65" s="83"/>
      <c r="E65" s="86"/>
      <c r="F65" s="86" t="str">
        <f t="shared" si="0"/>
        <v/>
      </c>
      <c r="G65" s="87" t="str">
        <f t="shared" si="1"/>
        <v/>
      </c>
      <c r="H65" s="86" t="str">
        <f t="shared" si="2"/>
        <v/>
      </c>
      <c r="I65" s="87" t="str">
        <f t="shared" si="3"/>
        <v/>
      </c>
      <c r="J65" s="86" t="str">
        <f t="shared" si="4"/>
        <v/>
      </c>
      <c r="L65" s="86"/>
    </row>
    <row r="66" spans="1:12" hidden="1" x14ac:dyDescent="0.25">
      <c r="A66" s="82"/>
      <c r="B66" s="82"/>
      <c r="C66" s="83" t="str">
        <f>IF(A66&lt;&gt;"",'EA-Übersicht'!$G$3,"")</f>
        <v/>
      </c>
      <c r="D66" s="83"/>
      <c r="E66" s="86"/>
      <c r="F66" s="86" t="str">
        <f t="shared" si="0"/>
        <v/>
      </c>
      <c r="G66" s="87" t="str">
        <f t="shared" si="1"/>
        <v/>
      </c>
      <c r="H66" s="86" t="str">
        <f t="shared" si="2"/>
        <v/>
      </c>
      <c r="I66" s="87" t="str">
        <f t="shared" si="3"/>
        <v/>
      </c>
      <c r="J66" s="86" t="str">
        <f t="shared" si="4"/>
        <v/>
      </c>
      <c r="L66" s="86"/>
    </row>
    <row r="67" spans="1:12" hidden="1" x14ac:dyDescent="0.25">
      <c r="A67" s="82"/>
      <c r="B67" s="82"/>
      <c r="C67" s="83" t="str">
        <f>IF(A67&lt;&gt;"",'EA-Übersicht'!$G$3,"")</f>
        <v/>
      </c>
      <c r="D67" s="83"/>
      <c r="E67" s="86"/>
      <c r="F67" s="86" t="str">
        <f t="shared" si="0"/>
        <v/>
      </c>
      <c r="G67" s="87" t="str">
        <f t="shared" si="1"/>
        <v/>
      </c>
      <c r="H67" s="86" t="str">
        <f t="shared" si="2"/>
        <v/>
      </c>
      <c r="I67" s="87" t="str">
        <f t="shared" si="3"/>
        <v/>
      </c>
      <c r="J67" s="86" t="str">
        <f t="shared" si="4"/>
        <v/>
      </c>
      <c r="L67" s="86"/>
    </row>
    <row r="68" spans="1:12" hidden="1" x14ac:dyDescent="0.25">
      <c r="A68" s="82"/>
      <c r="B68" s="82"/>
      <c r="C68" s="83" t="str">
        <f>IF(A68&lt;&gt;"",'EA-Übersicht'!$G$3,"")</f>
        <v/>
      </c>
      <c r="D68" s="83"/>
      <c r="E68" s="86"/>
      <c r="F68" s="86" t="str">
        <f t="shared" si="0"/>
        <v/>
      </c>
      <c r="G68" s="87" t="str">
        <f t="shared" si="1"/>
        <v/>
      </c>
      <c r="H68" s="86" t="str">
        <f t="shared" si="2"/>
        <v/>
      </c>
      <c r="I68" s="87" t="str">
        <f t="shared" si="3"/>
        <v/>
      </c>
      <c r="J68" s="86" t="str">
        <f t="shared" si="4"/>
        <v/>
      </c>
      <c r="L68" s="86"/>
    </row>
    <row r="69" spans="1:12" hidden="1" x14ac:dyDescent="0.25">
      <c r="A69" s="82"/>
      <c r="B69" s="82"/>
      <c r="C69" s="83" t="str">
        <f>IF(A69&lt;&gt;"",'EA-Übersicht'!$G$3,"")</f>
        <v/>
      </c>
      <c r="D69" s="83"/>
      <c r="E69" s="86"/>
      <c r="F69" s="86" t="str">
        <f t="shared" si="0"/>
        <v/>
      </c>
      <c r="G69" s="87" t="str">
        <f t="shared" si="1"/>
        <v/>
      </c>
      <c r="H69" s="86" t="str">
        <f t="shared" si="2"/>
        <v/>
      </c>
      <c r="I69" s="87" t="str">
        <f t="shared" si="3"/>
        <v/>
      </c>
      <c r="J69" s="86" t="str">
        <f t="shared" si="4"/>
        <v/>
      </c>
      <c r="L69" s="86"/>
    </row>
    <row r="70" spans="1:12" hidden="1" x14ac:dyDescent="0.25">
      <c r="A70" s="82"/>
      <c r="B70" s="82"/>
      <c r="C70" s="83" t="str">
        <f>IF(A70&lt;&gt;"",'EA-Übersicht'!$G$3,"")</f>
        <v/>
      </c>
      <c r="D70" s="83"/>
      <c r="E70" s="86"/>
      <c r="F70" s="86" t="str">
        <f t="shared" ref="F70:F133" si="10">IF(E70&lt;&gt;"",E70,"")</f>
        <v/>
      </c>
      <c r="G70" s="87" t="str">
        <f t="shared" ref="G70:G133" si="11">IF(F70&lt;&gt;"",66.7%,"")</f>
        <v/>
      </c>
      <c r="H70" s="86" t="str">
        <f t="shared" ref="H70:H133" si="12">IF(G70&lt;&gt;"",F70*G70,"")</f>
        <v/>
      </c>
      <c r="I70" s="87" t="str">
        <f t="shared" ref="I70:I133" si="13">IF(G70&lt;&gt;"",1-G70,"")</f>
        <v/>
      </c>
      <c r="J70" s="86" t="str">
        <f t="shared" ref="J70:J133" si="14">IF(I70&lt;&gt;"",F70*I70,"")</f>
        <v/>
      </c>
      <c r="L70" s="86"/>
    </row>
    <row r="71" spans="1:12" hidden="1" x14ac:dyDescent="0.25">
      <c r="A71" s="82"/>
      <c r="B71" s="82"/>
      <c r="C71" s="83" t="str">
        <f>IF(A71&lt;&gt;"",'EA-Übersicht'!$G$3,"")</f>
        <v/>
      </c>
      <c r="D71" s="83"/>
      <c r="E71" s="86"/>
      <c r="F71" s="86" t="str">
        <f t="shared" si="10"/>
        <v/>
      </c>
      <c r="G71" s="87" t="str">
        <f t="shared" si="11"/>
        <v/>
      </c>
      <c r="H71" s="86" t="str">
        <f t="shared" si="12"/>
        <v/>
      </c>
      <c r="I71" s="87" t="str">
        <f t="shared" si="13"/>
        <v/>
      </c>
      <c r="J71" s="86" t="str">
        <f t="shared" si="14"/>
        <v/>
      </c>
      <c r="L71" s="86"/>
    </row>
    <row r="72" spans="1:12" hidden="1" x14ac:dyDescent="0.25">
      <c r="A72" s="82"/>
      <c r="B72" s="82"/>
      <c r="C72" s="83" t="str">
        <f>IF(A72&lt;&gt;"",'EA-Übersicht'!$G$3,"")</f>
        <v/>
      </c>
      <c r="D72" s="83"/>
      <c r="E72" s="86"/>
      <c r="F72" s="86" t="str">
        <f t="shared" si="10"/>
        <v/>
      </c>
      <c r="G72" s="87" t="str">
        <f t="shared" si="11"/>
        <v/>
      </c>
      <c r="H72" s="86" t="str">
        <f t="shared" si="12"/>
        <v/>
      </c>
      <c r="I72" s="87" t="str">
        <f t="shared" si="13"/>
        <v/>
      </c>
      <c r="J72" s="86" t="str">
        <f t="shared" si="14"/>
        <v/>
      </c>
      <c r="L72" s="86"/>
    </row>
    <row r="73" spans="1:12" hidden="1" x14ac:dyDescent="0.25">
      <c r="A73" s="82"/>
      <c r="B73" s="82"/>
      <c r="C73" s="83" t="str">
        <f>IF(A73&lt;&gt;"",'EA-Übersicht'!$G$3,"")</f>
        <v/>
      </c>
      <c r="D73" s="83"/>
      <c r="E73" s="86"/>
      <c r="F73" s="86" t="str">
        <f t="shared" si="10"/>
        <v/>
      </c>
      <c r="G73" s="87" t="str">
        <f t="shared" si="11"/>
        <v/>
      </c>
      <c r="H73" s="86" t="str">
        <f t="shared" si="12"/>
        <v/>
      </c>
      <c r="I73" s="87" t="str">
        <f t="shared" si="13"/>
        <v/>
      </c>
      <c r="J73" s="86" t="str">
        <f t="shared" si="14"/>
        <v/>
      </c>
      <c r="L73" s="86"/>
    </row>
    <row r="74" spans="1:12" hidden="1" x14ac:dyDescent="0.25">
      <c r="A74" s="82"/>
      <c r="B74" s="82"/>
      <c r="C74" s="83" t="str">
        <f>IF(A74&lt;&gt;"",'EA-Übersicht'!$G$3,"")</f>
        <v/>
      </c>
      <c r="D74" s="83"/>
      <c r="E74" s="86"/>
      <c r="F74" s="86" t="str">
        <f t="shared" si="10"/>
        <v/>
      </c>
      <c r="G74" s="87" t="str">
        <f t="shared" si="11"/>
        <v/>
      </c>
      <c r="H74" s="86" t="str">
        <f t="shared" si="12"/>
        <v/>
      </c>
      <c r="I74" s="87" t="str">
        <f t="shared" si="13"/>
        <v/>
      </c>
      <c r="J74" s="86" t="str">
        <f t="shared" si="14"/>
        <v/>
      </c>
      <c r="L74" s="86"/>
    </row>
    <row r="75" spans="1:12" hidden="1" x14ac:dyDescent="0.25">
      <c r="A75" s="82"/>
      <c r="B75" s="82"/>
      <c r="C75" s="83" t="str">
        <f>IF(A75&lt;&gt;"",'EA-Übersicht'!$G$3,"")</f>
        <v/>
      </c>
      <c r="D75" s="83"/>
      <c r="E75" s="86"/>
      <c r="F75" s="86" t="str">
        <f t="shared" si="10"/>
        <v/>
      </c>
      <c r="G75" s="87" t="str">
        <f t="shared" si="11"/>
        <v/>
      </c>
      <c r="H75" s="86" t="str">
        <f t="shared" si="12"/>
        <v/>
      </c>
      <c r="I75" s="87" t="str">
        <f t="shared" si="13"/>
        <v/>
      </c>
      <c r="J75" s="86" t="str">
        <f t="shared" si="14"/>
        <v/>
      </c>
      <c r="L75" s="86"/>
    </row>
    <row r="76" spans="1:12" hidden="1" x14ac:dyDescent="0.25">
      <c r="A76" s="82"/>
      <c r="B76" s="82"/>
      <c r="C76" s="83" t="str">
        <f>IF(A76&lt;&gt;"",'EA-Übersicht'!$G$3,"")</f>
        <v/>
      </c>
      <c r="D76" s="83"/>
      <c r="E76" s="86"/>
      <c r="F76" s="86" t="str">
        <f t="shared" si="10"/>
        <v/>
      </c>
      <c r="G76" s="87" t="str">
        <f t="shared" si="11"/>
        <v/>
      </c>
      <c r="H76" s="86" t="str">
        <f t="shared" si="12"/>
        <v/>
      </c>
      <c r="I76" s="87" t="str">
        <f t="shared" si="13"/>
        <v/>
      </c>
      <c r="J76" s="86" t="str">
        <f t="shared" si="14"/>
        <v/>
      </c>
      <c r="L76" s="86"/>
    </row>
    <row r="77" spans="1:12" hidden="1" x14ac:dyDescent="0.25">
      <c r="A77" s="82"/>
      <c r="B77" s="82"/>
      <c r="C77" s="83" t="str">
        <f>IF(A77&lt;&gt;"",'EA-Übersicht'!$G$3,"")</f>
        <v/>
      </c>
      <c r="D77" s="83"/>
      <c r="E77" s="86"/>
      <c r="F77" s="86" t="str">
        <f t="shared" si="10"/>
        <v/>
      </c>
      <c r="G77" s="87" t="str">
        <f t="shared" si="11"/>
        <v/>
      </c>
      <c r="H77" s="86" t="str">
        <f t="shared" si="12"/>
        <v/>
      </c>
      <c r="I77" s="87" t="str">
        <f t="shared" si="13"/>
        <v/>
      </c>
      <c r="J77" s="86" t="str">
        <f t="shared" si="14"/>
        <v/>
      </c>
      <c r="L77" s="86"/>
    </row>
    <row r="78" spans="1:12" hidden="1" x14ac:dyDescent="0.25">
      <c r="A78" s="82"/>
      <c r="B78" s="82"/>
      <c r="C78" s="83" t="str">
        <f>IF(A78&lt;&gt;"",'EA-Übersicht'!$G$3,"")</f>
        <v/>
      </c>
      <c r="D78" s="83"/>
      <c r="E78" s="86"/>
      <c r="F78" s="86" t="str">
        <f t="shared" si="10"/>
        <v/>
      </c>
      <c r="G78" s="87" t="str">
        <f t="shared" si="11"/>
        <v/>
      </c>
      <c r="H78" s="86" t="str">
        <f t="shared" si="12"/>
        <v/>
      </c>
      <c r="I78" s="87" t="str">
        <f t="shared" si="13"/>
        <v/>
      </c>
      <c r="J78" s="86" t="str">
        <f t="shared" si="14"/>
        <v/>
      </c>
      <c r="L78" s="86"/>
    </row>
    <row r="79" spans="1:12" hidden="1" x14ac:dyDescent="0.25">
      <c r="A79" s="82"/>
      <c r="B79" s="82"/>
      <c r="C79" s="83" t="str">
        <f>IF(A79&lt;&gt;"",'EA-Übersicht'!$G$3,"")</f>
        <v/>
      </c>
      <c r="D79" s="83"/>
      <c r="E79" s="86"/>
      <c r="F79" s="86" t="str">
        <f t="shared" si="10"/>
        <v/>
      </c>
      <c r="G79" s="87" t="str">
        <f t="shared" si="11"/>
        <v/>
      </c>
      <c r="H79" s="86" t="str">
        <f t="shared" si="12"/>
        <v/>
      </c>
      <c r="I79" s="87" t="str">
        <f t="shared" si="13"/>
        <v/>
      </c>
      <c r="J79" s="86" t="str">
        <f t="shared" si="14"/>
        <v/>
      </c>
      <c r="L79" s="86"/>
    </row>
    <row r="80" spans="1:12" hidden="1" x14ac:dyDescent="0.25">
      <c r="A80" s="82"/>
      <c r="B80" s="82"/>
      <c r="C80" s="83" t="str">
        <f>IF(A80&lt;&gt;"",'EA-Übersicht'!$G$3,"")</f>
        <v/>
      </c>
      <c r="D80" s="83"/>
      <c r="E80" s="86"/>
      <c r="F80" s="86" t="str">
        <f t="shared" si="10"/>
        <v/>
      </c>
      <c r="G80" s="87" t="str">
        <f t="shared" si="11"/>
        <v/>
      </c>
      <c r="H80" s="86" t="str">
        <f t="shared" si="12"/>
        <v/>
      </c>
      <c r="I80" s="87" t="str">
        <f t="shared" si="13"/>
        <v/>
      </c>
      <c r="J80" s="86" t="str">
        <f t="shared" si="14"/>
        <v/>
      </c>
      <c r="L80" s="86"/>
    </row>
    <row r="81" spans="1:12" hidden="1" x14ac:dyDescent="0.25">
      <c r="A81" s="82"/>
      <c r="B81" s="82"/>
      <c r="C81" s="83" t="str">
        <f>IF(A81&lt;&gt;"",'EA-Übersicht'!$G$3,"")</f>
        <v/>
      </c>
      <c r="D81" s="83"/>
      <c r="E81" s="86"/>
      <c r="F81" s="86" t="str">
        <f t="shared" si="10"/>
        <v/>
      </c>
      <c r="G81" s="87" t="str">
        <f t="shared" si="11"/>
        <v/>
      </c>
      <c r="H81" s="86" t="str">
        <f t="shared" si="12"/>
        <v/>
      </c>
      <c r="I81" s="87" t="str">
        <f t="shared" si="13"/>
        <v/>
      </c>
      <c r="J81" s="86" t="str">
        <f t="shared" si="14"/>
        <v/>
      </c>
      <c r="L81" s="86"/>
    </row>
    <row r="82" spans="1:12" hidden="1" x14ac:dyDescent="0.25">
      <c r="A82" s="82"/>
      <c r="B82" s="82"/>
      <c r="C82" s="83" t="str">
        <f>IF(A82&lt;&gt;"",'EA-Übersicht'!$G$3,"")</f>
        <v/>
      </c>
      <c r="D82" s="83"/>
      <c r="E82" s="86"/>
      <c r="F82" s="86" t="str">
        <f t="shared" si="10"/>
        <v/>
      </c>
      <c r="G82" s="87" t="str">
        <f t="shared" si="11"/>
        <v/>
      </c>
      <c r="H82" s="86" t="str">
        <f t="shared" si="12"/>
        <v/>
      </c>
      <c r="I82" s="87" t="str">
        <f t="shared" si="13"/>
        <v/>
      </c>
      <c r="J82" s="86" t="str">
        <f t="shared" si="14"/>
        <v/>
      </c>
      <c r="L82" s="86"/>
    </row>
    <row r="83" spans="1:12" hidden="1" x14ac:dyDescent="0.25">
      <c r="A83" s="82"/>
      <c r="B83" s="82"/>
      <c r="C83" s="83" t="str">
        <f>IF(A83&lt;&gt;"",'EA-Übersicht'!$G$3,"")</f>
        <v/>
      </c>
      <c r="D83" s="83"/>
      <c r="E83" s="86"/>
      <c r="F83" s="86" t="str">
        <f t="shared" si="10"/>
        <v/>
      </c>
      <c r="G83" s="87" t="str">
        <f t="shared" si="11"/>
        <v/>
      </c>
      <c r="H83" s="86" t="str">
        <f t="shared" si="12"/>
        <v/>
      </c>
      <c r="I83" s="87" t="str">
        <f t="shared" si="13"/>
        <v/>
      </c>
      <c r="J83" s="86" t="str">
        <f t="shared" si="14"/>
        <v/>
      </c>
      <c r="L83" s="86"/>
    </row>
    <row r="84" spans="1:12" hidden="1" x14ac:dyDescent="0.25">
      <c r="A84" s="82"/>
      <c r="B84" s="82"/>
      <c r="C84" s="83" t="str">
        <f>IF(A84&lt;&gt;"",'EA-Übersicht'!$G$3,"")</f>
        <v/>
      </c>
      <c r="D84" s="83"/>
      <c r="E84" s="86"/>
      <c r="F84" s="86" t="str">
        <f t="shared" si="10"/>
        <v/>
      </c>
      <c r="G84" s="87" t="str">
        <f t="shared" si="11"/>
        <v/>
      </c>
      <c r="H84" s="86" t="str">
        <f t="shared" si="12"/>
        <v/>
      </c>
      <c r="I84" s="87" t="str">
        <f t="shared" si="13"/>
        <v/>
      </c>
      <c r="J84" s="86" t="str">
        <f t="shared" si="14"/>
        <v/>
      </c>
      <c r="L84" s="86"/>
    </row>
    <row r="85" spans="1:12" hidden="1" x14ac:dyDescent="0.25">
      <c r="A85" s="82"/>
      <c r="B85" s="82"/>
      <c r="C85" s="83" t="str">
        <f>IF(A85&lt;&gt;"",'EA-Übersicht'!$G$3,"")</f>
        <v/>
      </c>
      <c r="D85" s="83"/>
      <c r="E85" s="86"/>
      <c r="F85" s="86" t="str">
        <f t="shared" si="10"/>
        <v/>
      </c>
      <c r="G85" s="87" t="str">
        <f t="shared" si="11"/>
        <v/>
      </c>
      <c r="H85" s="86" t="str">
        <f t="shared" si="12"/>
        <v/>
      </c>
      <c r="I85" s="87" t="str">
        <f t="shared" si="13"/>
        <v/>
      </c>
      <c r="J85" s="86" t="str">
        <f t="shared" si="14"/>
        <v/>
      </c>
      <c r="L85" s="86"/>
    </row>
    <row r="86" spans="1:12" hidden="1" x14ac:dyDescent="0.25">
      <c r="A86" s="82"/>
      <c r="B86" s="82"/>
      <c r="C86" s="83" t="str">
        <f>IF(A86&lt;&gt;"",'EA-Übersicht'!$G$3,"")</f>
        <v/>
      </c>
      <c r="D86" s="83"/>
      <c r="E86" s="86"/>
      <c r="F86" s="86" t="str">
        <f t="shared" si="10"/>
        <v/>
      </c>
      <c r="G86" s="87" t="str">
        <f t="shared" si="11"/>
        <v/>
      </c>
      <c r="H86" s="86" t="str">
        <f t="shared" si="12"/>
        <v/>
      </c>
      <c r="I86" s="87" t="str">
        <f t="shared" si="13"/>
        <v/>
      </c>
      <c r="J86" s="86" t="str">
        <f t="shared" si="14"/>
        <v/>
      </c>
      <c r="L86" s="86"/>
    </row>
    <row r="87" spans="1:12" hidden="1" x14ac:dyDescent="0.25">
      <c r="A87" s="82"/>
      <c r="B87" s="82"/>
      <c r="C87" s="83" t="str">
        <f>IF(A87&lt;&gt;"",'EA-Übersicht'!$G$3,"")</f>
        <v/>
      </c>
      <c r="D87" s="83"/>
      <c r="E87" s="86"/>
      <c r="F87" s="86" t="str">
        <f t="shared" si="10"/>
        <v/>
      </c>
      <c r="G87" s="87" t="str">
        <f t="shared" si="11"/>
        <v/>
      </c>
      <c r="H87" s="86" t="str">
        <f t="shared" si="12"/>
        <v/>
      </c>
      <c r="I87" s="87" t="str">
        <f t="shared" si="13"/>
        <v/>
      </c>
      <c r="J87" s="86" t="str">
        <f t="shared" si="14"/>
        <v/>
      </c>
      <c r="L87" s="86"/>
    </row>
    <row r="88" spans="1:12" hidden="1" x14ac:dyDescent="0.25">
      <c r="A88" s="82"/>
      <c r="B88" s="82"/>
      <c r="C88" s="83" t="str">
        <f>IF(A88&lt;&gt;"",'EA-Übersicht'!$G$3,"")</f>
        <v/>
      </c>
      <c r="D88" s="83"/>
      <c r="E88" s="86"/>
      <c r="F88" s="86" t="str">
        <f t="shared" si="10"/>
        <v/>
      </c>
      <c r="G88" s="87" t="str">
        <f t="shared" si="11"/>
        <v/>
      </c>
      <c r="H88" s="86" t="str">
        <f t="shared" si="12"/>
        <v/>
      </c>
      <c r="I88" s="87" t="str">
        <f t="shared" si="13"/>
        <v/>
      </c>
      <c r="J88" s="86" t="str">
        <f t="shared" si="14"/>
        <v/>
      </c>
      <c r="L88" s="86"/>
    </row>
    <row r="89" spans="1:12" hidden="1" x14ac:dyDescent="0.25">
      <c r="A89" s="82"/>
      <c r="B89" s="82"/>
      <c r="C89" s="83" t="str">
        <f>IF(A89&lt;&gt;"",'EA-Übersicht'!$G$3,"")</f>
        <v/>
      </c>
      <c r="D89" s="83"/>
      <c r="E89" s="86"/>
      <c r="F89" s="86" t="str">
        <f t="shared" si="10"/>
        <v/>
      </c>
      <c r="G89" s="87" t="str">
        <f t="shared" si="11"/>
        <v/>
      </c>
      <c r="H89" s="86" t="str">
        <f t="shared" si="12"/>
        <v/>
      </c>
      <c r="I89" s="87" t="str">
        <f t="shared" si="13"/>
        <v/>
      </c>
      <c r="J89" s="86" t="str">
        <f t="shared" si="14"/>
        <v/>
      </c>
      <c r="L89" s="86"/>
    </row>
    <row r="90" spans="1:12" hidden="1" x14ac:dyDescent="0.25">
      <c r="A90" s="82"/>
      <c r="B90" s="82"/>
      <c r="C90" s="83" t="str">
        <f>IF(A90&lt;&gt;"",'EA-Übersicht'!$G$3,"")</f>
        <v/>
      </c>
      <c r="D90" s="83"/>
      <c r="E90" s="86"/>
      <c r="F90" s="86" t="str">
        <f t="shared" si="10"/>
        <v/>
      </c>
      <c r="G90" s="87" t="str">
        <f t="shared" si="11"/>
        <v/>
      </c>
      <c r="H90" s="86" t="str">
        <f t="shared" si="12"/>
        <v/>
      </c>
      <c r="I90" s="87" t="str">
        <f t="shared" si="13"/>
        <v/>
      </c>
      <c r="J90" s="86" t="str">
        <f t="shared" si="14"/>
        <v/>
      </c>
      <c r="L90" s="86"/>
    </row>
    <row r="91" spans="1:12" hidden="1" x14ac:dyDescent="0.25">
      <c r="A91" s="82"/>
      <c r="B91" s="82"/>
      <c r="C91" s="83" t="str">
        <f>IF(A91&lt;&gt;"",'EA-Übersicht'!$G$3,"")</f>
        <v/>
      </c>
      <c r="D91" s="83"/>
      <c r="E91" s="86"/>
      <c r="F91" s="86" t="str">
        <f t="shared" si="10"/>
        <v/>
      </c>
      <c r="G91" s="87" t="str">
        <f t="shared" si="11"/>
        <v/>
      </c>
      <c r="H91" s="86" t="str">
        <f t="shared" si="12"/>
        <v/>
      </c>
      <c r="I91" s="87" t="str">
        <f t="shared" si="13"/>
        <v/>
      </c>
      <c r="J91" s="86" t="str">
        <f t="shared" si="14"/>
        <v/>
      </c>
      <c r="L91" s="86"/>
    </row>
    <row r="92" spans="1:12" hidden="1" x14ac:dyDescent="0.25">
      <c r="A92" s="82"/>
      <c r="B92" s="82"/>
      <c r="C92" s="83" t="str">
        <f>IF(A92&lt;&gt;"",'EA-Übersicht'!$G$3,"")</f>
        <v/>
      </c>
      <c r="D92" s="83"/>
      <c r="E92" s="86"/>
      <c r="F92" s="86" t="str">
        <f t="shared" si="10"/>
        <v/>
      </c>
      <c r="G92" s="87" t="str">
        <f t="shared" si="11"/>
        <v/>
      </c>
      <c r="H92" s="86" t="str">
        <f t="shared" si="12"/>
        <v/>
      </c>
      <c r="I92" s="87" t="str">
        <f t="shared" si="13"/>
        <v/>
      </c>
      <c r="J92" s="86" t="str">
        <f t="shared" si="14"/>
        <v/>
      </c>
      <c r="L92" s="86"/>
    </row>
    <row r="93" spans="1:12" hidden="1" x14ac:dyDescent="0.25">
      <c r="A93" s="82"/>
      <c r="B93" s="82"/>
      <c r="C93" s="83" t="str">
        <f>IF(A93&lt;&gt;"",'EA-Übersicht'!$G$3,"")</f>
        <v/>
      </c>
      <c r="D93" s="83"/>
      <c r="E93" s="86"/>
      <c r="F93" s="86" t="str">
        <f t="shared" si="10"/>
        <v/>
      </c>
      <c r="G93" s="87" t="str">
        <f t="shared" si="11"/>
        <v/>
      </c>
      <c r="H93" s="86" t="str">
        <f t="shared" si="12"/>
        <v/>
      </c>
      <c r="I93" s="87" t="str">
        <f t="shared" si="13"/>
        <v/>
      </c>
      <c r="J93" s="86" t="str">
        <f t="shared" si="14"/>
        <v/>
      </c>
      <c r="L93" s="86"/>
    </row>
    <row r="94" spans="1:12" hidden="1" x14ac:dyDescent="0.25">
      <c r="A94" s="82"/>
      <c r="B94" s="82"/>
      <c r="C94" s="83" t="str">
        <f>IF(A94&lt;&gt;"",'EA-Übersicht'!$G$3,"")</f>
        <v/>
      </c>
      <c r="D94" s="83"/>
      <c r="E94" s="86"/>
      <c r="F94" s="86" t="str">
        <f t="shared" si="10"/>
        <v/>
      </c>
      <c r="G94" s="87" t="str">
        <f t="shared" si="11"/>
        <v/>
      </c>
      <c r="H94" s="86" t="str">
        <f t="shared" si="12"/>
        <v/>
      </c>
      <c r="I94" s="87" t="str">
        <f t="shared" si="13"/>
        <v/>
      </c>
      <c r="J94" s="86" t="str">
        <f t="shared" si="14"/>
        <v/>
      </c>
      <c r="L94" s="86"/>
    </row>
    <row r="95" spans="1:12" hidden="1" x14ac:dyDescent="0.25">
      <c r="A95" s="82"/>
      <c r="B95" s="82"/>
      <c r="C95" s="83" t="str">
        <f>IF(A95&lt;&gt;"",'EA-Übersicht'!$G$3,"")</f>
        <v/>
      </c>
      <c r="D95" s="83"/>
      <c r="E95" s="86"/>
      <c r="F95" s="86" t="str">
        <f t="shared" si="10"/>
        <v/>
      </c>
      <c r="G95" s="87" t="str">
        <f t="shared" si="11"/>
        <v/>
      </c>
      <c r="H95" s="86" t="str">
        <f t="shared" si="12"/>
        <v/>
      </c>
      <c r="I95" s="87" t="str">
        <f t="shared" si="13"/>
        <v/>
      </c>
      <c r="J95" s="86" t="str">
        <f t="shared" si="14"/>
        <v/>
      </c>
      <c r="L95" s="86"/>
    </row>
    <row r="96" spans="1:12" hidden="1" x14ac:dyDescent="0.25">
      <c r="A96" s="82"/>
      <c r="B96" s="82"/>
      <c r="C96" s="83" t="str">
        <f>IF(A96&lt;&gt;"",'EA-Übersicht'!$G$3,"")</f>
        <v/>
      </c>
      <c r="D96" s="83"/>
      <c r="E96" s="86"/>
      <c r="F96" s="86" t="str">
        <f t="shared" si="10"/>
        <v/>
      </c>
      <c r="G96" s="87" t="str">
        <f t="shared" si="11"/>
        <v/>
      </c>
      <c r="H96" s="86" t="str">
        <f t="shared" si="12"/>
        <v/>
      </c>
      <c r="I96" s="87" t="str">
        <f t="shared" si="13"/>
        <v/>
      </c>
      <c r="J96" s="86" t="str">
        <f t="shared" si="14"/>
        <v/>
      </c>
      <c r="L96" s="86"/>
    </row>
    <row r="97" spans="1:12" hidden="1" x14ac:dyDescent="0.25">
      <c r="A97" s="82"/>
      <c r="B97" s="82"/>
      <c r="C97" s="83" t="str">
        <f>IF(A97&lt;&gt;"",'EA-Übersicht'!$G$3,"")</f>
        <v/>
      </c>
      <c r="D97" s="83"/>
      <c r="E97" s="86"/>
      <c r="F97" s="86" t="str">
        <f t="shared" si="10"/>
        <v/>
      </c>
      <c r="G97" s="87" t="str">
        <f t="shared" si="11"/>
        <v/>
      </c>
      <c r="H97" s="86" t="str">
        <f t="shared" si="12"/>
        <v/>
      </c>
      <c r="I97" s="87" t="str">
        <f t="shared" si="13"/>
        <v/>
      </c>
      <c r="J97" s="86" t="str">
        <f t="shared" si="14"/>
        <v/>
      </c>
      <c r="L97" s="86"/>
    </row>
    <row r="98" spans="1:12" hidden="1" x14ac:dyDescent="0.25">
      <c r="A98" s="82"/>
      <c r="B98" s="82"/>
      <c r="C98" s="83" t="str">
        <f>IF(A98&lt;&gt;"",'EA-Übersicht'!$G$3,"")</f>
        <v/>
      </c>
      <c r="D98" s="83"/>
      <c r="E98" s="86"/>
      <c r="F98" s="86" t="str">
        <f t="shared" si="10"/>
        <v/>
      </c>
      <c r="G98" s="87" t="str">
        <f t="shared" si="11"/>
        <v/>
      </c>
      <c r="H98" s="86" t="str">
        <f t="shared" si="12"/>
        <v/>
      </c>
      <c r="I98" s="87" t="str">
        <f t="shared" si="13"/>
        <v/>
      </c>
      <c r="J98" s="86" t="str">
        <f t="shared" si="14"/>
        <v/>
      </c>
      <c r="L98" s="86"/>
    </row>
    <row r="99" spans="1:12" hidden="1" x14ac:dyDescent="0.25">
      <c r="A99" s="82"/>
      <c r="B99" s="82"/>
      <c r="C99" s="83" t="str">
        <f>IF(A99&lt;&gt;"",'EA-Übersicht'!$G$3,"")</f>
        <v/>
      </c>
      <c r="D99" s="83"/>
      <c r="E99" s="86"/>
      <c r="F99" s="86" t="str">
        <f t="shared" si="10"/>
        <v/>
      </c>
      <c r="G99" s="87" t="str">
        <f t="shared" si="11"/>
        <v/>
      </c>
      <c r="H99" s="86" t="str">
        <f t="shared" si="12"/>
        <v/>
      </c>
      <c r="I99" s="87" t="str">
        <f t="shared" si="13"/>
        <v/>
      </c>
      <c r="J99" s="86" t="str">
        <f t="shared" si="14"/>
        <v/>
      </c>
      <c r="L99" s="86"/>
    </row>
    <row r="100" spans="1:12" hidden="1" x14ac:dyDescent="0.25">
      <c r="A100" s="82"/>
      <c r="B100" s="82"/>
      <c r="C100" s="83" t="str">
        <f>IF(A100&lt;&gt;"",'EA-Übersicht'!$G$3,"")</f>
        <v/>
      </c>
      <c r="D100" s="83"/>
      <c r="E100" s="86"/>
      <c r="F100" s="86" t="str">
        <f t="shared" si="10"/>
        <v/>
      </c>
      <c r="G100" s="87" t="str">
        <f t="shared" si="11"/>
        <v/>
      </c>
      <c r="H100" s="86" t="str">
        <f t="shared" si="12"/>
        <v/>
      </c>
      <c r="I100" s="87" t="str">
        <f t="shared" si="13"/>
        <v/>
      </c>
      <c r="J100" s="86" t="str">
        <f t="shared" si="14"/>
        <v/>
      </c>
      <c r="L100" s="86"/>
    </row>
    <row r="101" spans="1:12" hidden="1" x14ac:dyDescent="0.25">
      <c r="A101" s="82"/>
      <c r="B101" s="82"/>
      <c r="C101" s="83" t="str">
        <f>IF(A101&lt;&gt;"",'EA-Übersicht'!$G$3,"")</f>
        <v/>
      </c>
      <c r="D101" s="83"/>
      <c r="E101" s="86"/>
      <c r="F101" s="86" t="str">
        <f t="shared" si="10"/>
        <v/>
      </c>
      <c r="G101" s="87" t="str">
        <f t="shared" si="11"/>
        <v/>
      </c>
      <c r="H101" s="86" t="str">
        <f t="shared" si="12"/>
        <v/>
      </c>
      <c r="I101" s="87" t="str">
        <f t="shared" si="13"/>
        <v/>
      </c>
      <c r="J101" s="86" t="str">
        <f t="shared" si="14"/>
        <v/>
      </c>
      <c r="L101" s="86"/>
    </row>
    <row r="102" spans="1:12" hidden="1" x14ac:dyDescent="0.25">
      <c r="A102" s="82"/>
      <c r="B102" s="82"/>
      <c r="C102" s="83" t="str">
        <f>IF(A102&lt;&gt;"",'EA-Übersicht'!$G$3,"")</f>
        <v/>
      </c>
      <c r="D102" s="83"/>
      <c r="E102" s="86"/>
      <c r="F102" s="86" t="str">
        <f t="shared" si="10"/>
        <v/>
      </c>
      <c r="G102" s="87" t="str">
        <f t="shared" si="11"/>
        <v/>
      </c>
      <c r="H102" s="86" t="str">
        <f t="shared" si="12"/>
        <v/>
      </c>
      <c r="I102" s="87" t="str">
        <f t="shared" si="13"/>
        <v/>
      </c>
      <c r="J102" s="86" t="str">
        <f t="shared" si="14"/>
        <v/>
      </c>
      <c r="L102" s="86"/>
    </row>
    <row r="103" spans="1:12" hidden="1" x14ac:dyDescent="0.25">
      <c r="A103" s="82"/>
      <c r="B103" s="82"/>
      <c r="C103" s="83" t="str">
        <f>IF(A103&lt;&gt;"",'EA-Übersicht'!$G$3,"")</f>
        <v/>
      </c>
      <c r="D103" s="83"/>
      <c r="E103" s="86"/>
      <c r="F103" s="86" t="str">
        <f t="shared" si="10"/>
        <v/>
      </c>
      <c r="G103" s="87" t="str">
        <f t="shared" si="11"/>
        <v/>
      </c>
      <c r="H103" s="86" t="str">
        <f t="shared" si="12"/>
        <v/>
      </c>
      <c r="I103" s="87" t="str">
        <f t="shared" si="13"/>
        <v/>
      </c>
      <c r="J103" s="86" t="str">
        <f t="shared" si="14"/>
        <v/>
      </c>
      <c r="L103" s="86"/>
    </row>
    <row r="104" spans="1:12" hidden="1" x14ac:dyDescent="0.25">
      <c r="A104" s="82"/>
      <c r="B104" s="82"/>
      <c r="C104" s="83" t="str">
        <f>IF(A104&lt;&gt;"",'EA-Übersicht'!$G$3,"")</f>
        <v/>
      </c>
      <c r="D104" s="83"/>
      <c r="E104" s="86"/>
      <c r="F104" s="86" t="str">
        <f t="shared" si="10"/>
        <v/>
      </c>
      <c r="G104" s="87" t="str">
        <f t="shared" si="11"/>
        <v/>
      </c>
      <c r="H104" s="86" t="str">
        <f t="shared" si="12"/>
        <v/>
      </c>
      <c r="I104" s="87" t="str">
        <f t="shared" si="13"/>
        <v/>
      </c>
      <c r="J104" s="86" t="str">
        <f t="shared" si="14"/>
        <v/>
      </c>
      <c r="L104" s="86"/>
    </row>
    <row r="105" spans="1:12" hidden="1" x14ac:dyDescent="0.25">
      <c r="A105" s="82"/>
      <c r="B105" s="82"/>
      <c r="C105" s="83" t="str">
        <f>IF(A105&lt;&gt;"",'EA-Übersicht'!$G$3,"")</f>
        <v/>
      </c>
      <c r="D105" s="83"/>
      <c r="E105" s="86"/>
      <c r="F105" s="86" t="str">
        <f t="shared" si="10"/>
        <v/>
      </c>
      <c r="G105" s="87" t="str">
        <f t="shared" si="11"/>
        <v/>
      </c>
      <c r="H105" s="86" t="str">
        <f t="shared" si="12"/>
        <v/>
      </c>
      <c r="I105" s="87" t="str">
        <f t="shared" si="13"/>
        <v/>
      </c>
      <c r="J105" s="86" t="str">
        <f t="shared" si="14"/>
        <v/>
      </c>
      <c r="L105" s="86"/>
    </row>
    <row r="106" spans="1:12" hidden="1" x14ac:dyDescent="0.25">
      <c r="A106" s="82"/>
      <c r="B106" s="82"/>
      <c r="C106" s="83" t="str">
        <f>IF(A106&lt;&gt;"",'EA-Übersicht'!$G$3,"")</f>
        <v/>
      </c>
      <c r="D106" s="83"/>
      <c r="E106" s="86"/>
      <c r="F106" s="86" t="str">
        <f t="shared" si="10"/>
        <v/>
      </c>
      <c r="G106" s="87" t="str">
        <f t="shared" si="11"/>
        <v/>
      </c>
      <c r="H106" s="86" t="str">
        <f t="shared" si="12"/>
        <v/>
      </c>
      <c r="I106" s="87" t="str">
        <f t="shared" si="13"/>
        <v/>
      </c>
      <c r="J106" s="86" t="str">
        <f t="shared" si="14"/>
        <v/>
      </c>
      <c r="L106" s="86"/>
    </row>
    <row r="107" spans="1:12" hidden="1" x14ac:dyDescent="0.25">
      <c r="A107" s="82"/>
      <c r="B107" s="82"/>
      <c r="C107" s="83" t="str">
        <f>IF(A107&lt;&gt;"",'EA-Übersicht'!$G$3,"")</f>
        <v/>
      </c>
      <c r="D107" s="83"/>
      <c r="E107" s="86"/>
      <c r="F107" s="86" t="str">
        <f t="shared" si="10"/>
        <v/>
      </c>
      <c r="G107" s="87" t="str">
        <f t="shared" si="11"/>
        <v/>
      </c>
      <c r="H107" s="86" t="str">
        <f t="shared" si="12"/>
        <v/>
      </c>
      <c r="I107" s="87" t="str">
        <f t="shared" si="13"/>
        <v/>
      </c>
      <c r="J107" s="86" t="str">
        <f t="shared" si="14"/>
        <v/>
      </c>
      <c r="L107" s="86"/>
    </row>
    <row r="108" spans="1:12" hidden="1" x14ac:dyDescent="0.25">
      <c r="A108" s="82"/>
      <c r="B108" s="82"/>
      <c r="C108" s="83" t="str">
        <f>IF(A108&lt;&gt;"",'EA-Übersicht'!$G$3,"")</f>
        <v/>
      </c>
      <c r="D108" s="83"/>
      <c r="E108" s="86"/>
      <c r="F108" s="86" t="str">
        <f t="shared" si="10"/>
        <v/>
      </c>
      <c r="G108" s="87" t="str">
        <f t="shared" si="11"/>
        <v/>
      </c>
      <c r="H108" s="86" t="str">
        <f t="shared" si="12"/>
        <v/>
      </c>
      <c r="I108" s="87" t="str">
        <f t="shared" si="13"/>
        <v/>
      </c>
      <c r="J108" s="86" t="str">
        <f t="shared" si="14"/>
        <v/>
      </c>
      <c r="L108" s="86"/>
    </row>
    <row r="109" spans="1:12" hidden="1" x14ac:dyDescent="0.25">
      <c r="A109" s="82"/>
      <c r="B109" s="82"/>
      <c r="C109" s="83" t="str">
        <f>IF(A109&lt;&gt;"",'EA-Übersicht'!$G$3,"")</f>
        <v/>
      </c>
      <c r="D109" s="83"/>
      <c r="E109" s="86"/>
      <c r="F109" s="86" t="str">
        <f t="shared" si="10"/>
        <v/>
      </c>
      <c r="G109" s="87" t="str">
        <f t="shared" si="11"/>
        <v/>
      </c>
      <c r="H109" s="86" t="str">
        <f t="shared" si="12"/>
        <v/>
      </c>
      <c r="I109" s="87" t="str">
        <f t="shared" si="13"/>
        <v/>
      </c>
      <c r="J109" s="86" t="str">
        <f t="shared" si="14"/>
        <v/>
      </c>
      <c r="L109" s="86"/>
    </row>
    <row r="110" spans="1:12" hidden="1" x14ac:dyDescent="0.25">
      <c r="A110" s="82"/>
      <c r="B110" s="82"/>
      <c r="C110" s="83" t="str">
        <f>IF(A110&lt;&gt;"",'EA-Übersicht'!$G$3,"")</f>
        <v/>
      </c>
      <c r="D110" s="83"/>
      <c r="E110" s="86"/>
      <c r="F110" s="86" t="str">
        <f t="shared" si="10"/>
        <v/>
      </c>
      <c r="G110" s="87" t="str">
        <f t="shared" si="11"/>
        <v/>
      </c>
      <c r="H110" s="86" t="str">
        <f t="shared" si="12"/>
        <v/>
      </c>
      <c r="I110" s="87" t="str">
        <f t="shared" si="13"/>
        <v/>
      </c>
      <c r="J110" s="86" t="str">
        <f t="shared" si="14"/>
        <v/>
      </c>
      <c r="L110" s="86"/>
    </row>
    <row r="111" spans="1:12" hidden="1" x14ac:dyDescent="0.25">
      <c r="A111" s="82"/>
      <c r="B111" s="82"/>
      <c r="C111" s="83" t="str">
        <f>IF(A111&lt;&gt;"",'EA-Übersicht'!$G$3,"")</f>
        <v/>
      </c>
      <c r="D111" s="83"/>
      <c r="E111" s="86"/>
      <c r="F111" s="86" t="str">
        <f t="shared" si="10"/>
        <v/>
      </c>
      <c r="G111" s="87" t="str">
        <f t="shared" si="11"/>
        <v/>
      </c>
      <c r="H111" s="86" t="str">
        <f t="shared" si="12"/>
        <v/>
      </c>
      <c r="I111" s="87" t="str">
        <f t="shared" si="13"/>
        <v/>
      </c>
      <c r="J111" s="86" t="str">
        <f t="shared" si="14"/>
        <v/>
      </c>
      <c r="L111" s="86"/>
    </row>
    <row r="112" spans="1:12" hidden="1" x14ac:dyDescent="0.25">
      <c r="A112" s="82"/>
      <c r="B112" s="82"/>
      <c r="C112" s="83" t="str">
        <f>IF(A112&lt;&gt;"",'EA-Übersicht'!$G$3,"")</f>
        <v/>
      </c>
      <c r="D112" s="83"/>
      <c r="E112" s="86"/>
      <c r="F112" s="86" t="str">
        <f t="shared" si="10"/>
        <v/>
      </c>
      <c r="G112" s="87" t="str">
        <f t="shared" si="11"/>
        <v/>
      </c>
      <c r="H112" s="86" t="str">
        <f t="shared" si="12"/>
        <v/>
      </c>
      <c r="I112" s="87" t="str">
        <f t="shared" si="13"/>
        <v/>
      </c>
      <c r="J112" s="86" t="str">
        <f t="shared" si="14"/>
        <v/>
      </c>
      <c r="L112" s="86"/>
    </row>
    <row r="113" spans="1:12" hidden="1" x14ac:dyDescent="0.25">
      <c r="A113" s="82"/>
      <c r="B113" s="82"/>
      <c r="C113" s="83" t="str">
        <f>IF(A113&lt;&gt;"",'EA-Übersicht'!$G$3,"")</f>
        <v/>
      </c>
      <c r="D113" s="83"/>
      <c r="E113" s="86"/>
      <c r="F113" s="86" t="str">
        <f t="shared" si="10"/>
        <v/>
      </c>
      <c r="G113" s="87" t="str">
        <f t="shared" si="11"/>
        <v/>
      </c>
      <c r="H113" s="86" t="str">
        <f t="shared" si="12"/>
        <v/>
      </c>
      <c r="I113" s="87" t="str">
        <f t="shared" si="13"/>
        <v/>
      </c>
      <c r="J113" s="86" t="str">
        <f t="shared" si="14"/>
        <v/>
      </c>
      <c r="L113" s="86"/>
    </row>
    <row r="114" spans="1:12" hidden="1" x14ac:dyDescent="0.25">
      <c r="A114" s="82"/>
      <c r="B114" s="82"/>
      <c r="C114" s="83" t="str">
        <f>IF(A114&lt;&gt;"",'EA-Übersicht'!$G$3,"")</f>
        <v/>
      </c>
      <c r="D114" s="83"/>
      <c r="E114" s="86"/>
      <c r="F114" s="86" t="str">
        <f t="shared" si="10"/>
        <v/>
      </c>
      <c r="G114" s="87" t="str">
        <f t="shared" si="11"/>
        <v/>
      </c>
      <c r="H114" s="86" t="str">
        <f t="shared" si="12"/>
        <v/>
      </c>
      <c r="I114" s="87" t="str">
        <f t="shared" si="13"/>
        <v/>
      </c>
      <c r="J114" s="86" t="str">
        <f t="shared" si="14"/>
        <v/>
      </c>
      <c r="L114" s="86"/>
    </row>
    <row r="115" spans="1:12" hidden="1" x14ac:dyDescent="0.25">
      <c r="A115" s="82"/>
      <c r="B115" s="82"/>
      <c r="C115" s="83" t="str">
        <f>IF(A115&lt;&gt;"",'EA-Übersicht'!$G$3,"")</f>
        <v/>
      </c>
      <c r="D115" s="83"/>
      <c r="E115" s="86"/>
      <c r="F115" s="86" t="str">
        <f t="shared" si="10"/>
        <v/>
      </c>
      <c r="G115" s="87" t="str">
        <f t="shared" si="11"/>
        <v/>
      </c>
      <c r="H115" s="86" t="str">
        <f t="shared" si="12"/>
        <v/>
      </c>
      <c r="I115" s="87" t="str">
        <f t="shared" si="13"/>
        <v/>
      </c>
      <c r="J115" s="86" t="str">
        <f t="shared" si="14"/>
        <v/>
      </c>
      <c r="L115" s="86"/>
    </row>
    <row r="116" spans="1:12" hidden="1" x14ac:dyDescent="0.25">
      <c r="A116" s="82"/>
      <c r="B116" s="82"/>
      <c r="C116" s="83" t="str">
        <f>IF(A116&lt;&gt;"",'EA-Übersicht'!$G$3,"")</f>
        <v/>
      </c>
      <c r="D116" s="83"/>
      <c r="E116" s="86"/>
      <c r="F116" s="86" t="str">
        <f t="shared" si="10"/>
        <v/>
      </c>
      <c r="G116" s="87" t="str">
        <f t="shared" si="11"/>
        <v/>
      </c>
      <c r="H116" s="86" t="str">
        <f t="shared" si="12"/>
        <v/>
      </c>
      <c r="I116" s="87" t="str">
        <f t="shared" si="13"/>
        <v/>
      </c>
      <c r="J116" s="86" t="str">
        <f t="shared" si="14"/>
        <v/>
      </c>
      <c r="L116" s="86"/>
    </row>
    <row r="117" spans="1:12" hidden="1" x14ac:dyDescent="0.25">
      <c r="A117" s="82"/>
      <c r="B117" s="82"/>
      <c r="C117" s="83" t="str">
        <f>IF(A117&lt;&gt;"",'EA-Übersicht'!$G$3,"")</f>
        <v/>
      </c>
      <c r="D117" s="83"/>
      <c r="E117" s="86"/>
      <c r="F117" s="86" t="str">
        <f t="shared" si="10"/>
        <v/>
      </c>
      <c r="G117" s="87" t="str">
        <f t="shared" si="11"/>
        <v/>
      </c>
      <c r="H117" s="86" t="str">
        <f t="shared" si="12"/>
        <v/>
      </c>
      <c r="I117" s="87" t="str">
        <f t="shared" si="13"/>
        <v/>
      </c>
      <c r="J117" s="86" t="str">
        <f t="shared" si="14"/>
        <v/>
      </c>
      <c r="L117" s="86"/>
    </row>
    <row r="118" spans="1:12" hidden="1" x14ac:dyDescent="0.25">
      <c r="A118" s="82"/>
      <c r="B118" s="82"/>
      <c r="C118" s="83" t="str">
        <f>IF(A118&lt;&gt;"",'EA-Übersicht'!$G$3,"")</f>
        <v/>
      </c>
      <c r="D118" s="83"/>
      <c r="E118" s="86"/>
      <c r="F118" s="86" t="str">
        <f t="shared" si="10"/>
        <v/>
      </c>
      <c r="G118" s="87" t="str">
        <f t="shared" si="11"/>
        <v/>
      </c>
      <c r="H118" s="86" t="str">
        <f t="shared" si="12"/>
        <v/>
      </c>
      <c r="I118" s="87" t="str">
        <f t="shared" si="13"/>
        <v/>
      </c>
      <c r="J118" s="86" t="str">
        <f t="shared" si="14"/>
        <v/>
      </c>
      <c r="L118" s="86"/>
    </row>
    <row r="119" spans="1:12" hidden="1" x14ac:dyDescent="0.25">
      <c r="A119" s="82"/>
      <c r="B119" s="82"/>
      <c r="C119" s="83" t="str">
        <f>IF(A119&lt;&gt;"",'EA-Übersicht'!$G$3,"")</f>
        <v/>
      </c>
      <c r="D119" s="83"/>
      <c r="E119" s="86"/>
      <c r="F119" s="86" t="str">
        <f t="shared" si="10"/>
        <v/>
      </c>
      <c r="G119" s="87" t="str">
        <f t="shared" si="11"/>
        <v/>
      </c>
      <c r="H119" s="86" t="str">
        <f t="shared" si="12"/>
        <v/>
      </c>
      <c r="I119" s="87" t="str">
        <f t="shared" si="13"/>
        <v/>
      </c>
      <c r="J119" s="86" t="str">
        <f t="shared" si="14"/>
        <v/>
      </c>
      <c r="L119" s="86"/>
    </row>
    <row r="120" spans="1:12" hidden="1" x14ac:dyDescent="0.25">
      <c r="A120" s="82"/>
      <c r="B120" s="82"/>
      <c r="C120" s="83" t="str">
        <f>IF(A120&lt;&gt;"",'EA-Übersicht'!$G$3,"")</f>
        <v/>
      </c>
      <c r="D120" s="83"/>
      <c r="E120" s="86"/>
      <c r="F120" s="86" t="str">
        <f t="shared" si="10"/>
        <v/>
      </c>
      <c r="G120" s="87" t="str">
        <f t="shared" si="11"/>
        <v/>
      </c>
      <c r="H120" s="86" t="str">
        <f t="shared" si="12"/>
        <v/>
      </c>
      <c r="I120" s="87" t="str">
        <f t="shared" si="13"/>
        <v/>
      </c>
      <c r="J120" s="86" t="str">
        <f t="shared" si="14"/>
        <v/>
      </c>
      <c r="L120" s="86"/>
    </row>
    <row r="121" spans="1:12" hidden="1" x14ac:dyDescent="0.25">
      <c r="A121" s="82"/>
      <c r="B121" s="82"/>
      <c r="C121" s="83" t="str">
        <f>IF(A121&lt;&gt;"",'EA-Übersicht'!$G$3,"")</f>
        <v/>
      </c>
      <c r="D121" s="83"/>
      <c r="E121" s="86"/>
      <c r="F121" s="86" t="str">
        <f t="shared" si="10"/>
        <v/>
      </c>
      <c r="G121" s="87" t="str">
        <f t="shared" si="11"/>
        <v/>
      </c>
      <c r="H121" s="86" t="str">
        <f t="shared" si="12"/>
        <v/>
      </c>
      <c r="I121" s="87" t="str">
        <f t="shared" si="13"/>
        <v/>
      </c>
      <c r="J121" s="86" t="str">
        <f t="shared" si="14"/>
        <v/>
      </c>
      <c r="L121" s="86"/>
    </row>
    <row r="122" spans="1:12" hidden="1" x14ac:dyDescent="0.25">
      <c r="A122" s="82"/>
      <c r="B122" s="82"/>
      <c r="C122" s="83" t="str">
        <f>IF(A122&lt;&gt;"",'EA-Übersicht'!$G$3,"")</f>
        <v/>
      </c>
      <c r="D122" s="83"/>
      <c r="E122" s="86"/>
      <c r="F122" s="86" t="str">
        <f t="shared" si="10"/>
        <v/>
      </c>
      <c r="G122" s="87" t="str">
        <f t="shared" si="11"/>
        <v/>
      </c>
      <c r="H122" s="86" t="str">
        <f t="shared" si="12"/>
        <v/>
      </c>
      <c r="I122" s="87" t="str">
        <f t="shared" si="13"/>
        <v/>
      </c>
      <c r="J122" s="86" t="str">
        <f t="shared" si="14"/>
        <v/>
      </c>
      <c r="L122" s="86"/>
    </row>
    <row r="123" spans="1:12" hidden="1" x14ac:dyDescent="0.25">
      <c r="A123" s="82"/>
      <c r="B123" s="82"/>
      <c r="C123" s="83" t="str">
        <f>IF(A123&lt;&gt;"",'EA-Übersicht'!$G$3,"")</f>
        <v/>
      </c>
      <c r="D123" s="83"/>
      <c r="E123" s="86"/>
      <c r="F123" s="86" t="str">
        <f t="shared" si="10"/>
        <v/>
      </c>
      <c r="G123" s="87" t="str">
        <f t="shared" si="11"/>
        <v/>
      </c>
      <c r="H123" s="86" t="str">
        <f t="shared" si="12"/>
        <v/>
      </c>
      <c r="I123" s="87" t="str">
        <f t="shared" si="13"/>
        <v/>
      </c>
      <c r="J123" s="86" t="str">
        <f t="shared" si="14"/>
        <v/>
      </c>
      <c r="L123" s="86"/>
    </row>
    <row r="124" spans="1:12" hidden="1" x14ac:dyDescent="0.25">
      <c r="A124" s="82"/>
      <c r="B124" s="82"/>
      <c r="C124" s="83" t="str">
        <f>IF(A124&lt;&gt;"",'EA-Übersicht'!$G$3,"")</f>
        <v/>
      </c>
      <c r="D124" s="83"/>
      <c r="E124" s="86"/>
      <c r="F124" s="86" t="str">
        <f t="shared" si="10"/>
        <v/>
      </c>
      <c r="G124" s="87" t="str">
        <f t="shared" si="11"/>
        <v/>
      </c>
      <c r="H124" s="86" t="str">
        <f t="shared" si="12"/>
        <v/>
      </c>
      <c r="I124" s="87" t="str">
        <f t="shared" si="13"/>
        <v/>
      </c>
      <c r="J124" s="86" t="str">
        <f t="shared" si="14"/>
        <v/>
      </c>
      <c r="L124" s="86"/>
    </row>
    <row r="125" spans="1:12" hidden="1" x14ac:dyDescent="0.25">
      <c r="A125" s="82"/>
      <c r="B125" s="82"/>
      <c r="C125" s="83" t="str">
        <f>IF(A125&lt;&gt;"",'EA-Übersicht'!$G$3,"")</f>
        <v/>
      </c>
      <c r="D125" s="83"/>
      <c r="E125" s="86"/>
      <c r="F125" s="86" t="str">
        <f t="shared" si="10"/>
        <v/>
      </c>
      <c r="G125" s="87" t="str">
        <f t="shared" si="11"/>
        <v/>
      </c>
      <c r="H125" s="86" t="str">
        <f t="shared" si="12"/>
        <v/>
      </c>
      <c r="I125" s="87" t="str">
        <f t="shared" si="13"/>
        <v/>
      </c>
      <c r="J125" s="86" t="str">
        <f t="shared" si="14"/>
        <v/>
      </c>
      <c r="L125" s="86"/>
    </row>
    <row r="126" spans="1:12" hidden="1" x14ac:dyDescent="0.25">
      <c r="A126" s="82"/>
      <c r="B126" s="82"/>
      <c r="C126" s="83" t="str">
        <f>IF(A126&lt;&gt;"",'EA-Übersicht'!$G$3,"")</f>
        <v/>
      </c>
      <c r="D126" s="83"/>
      <c r="E126" s="86"/>
      <c r="F126" s="86" t="str">
        <f t="shared" si="10"/>
        <v/>
      </c>
      <c r="G126" s="87" t="str">
        <f t="shared" si="11"/>
        <v/>
      </c>
      <c r="H126" s="86" t="str">
        <f t="shared" si="12"/>
        <v/>
      </c>
      <c r="I126" s="87" t="str">
        <f t="shared" si="13"/>
        <v/>
      </c>
      <c r="J126" s="86" t="str">
        <f t="shared" si="14"/>
        <v/>
      </c>
      <c r="L126" s="86"/>
    </row>
    <row r="127" spans="1:12" hidden="1" x14ac:dyDescent="0.25">
      <c r="A127" s="82"/>
      <c r="B127" s="82"/>
      <c r="C127" s="83" t="str">
        <f>IF(A127&lt;&gt;"",'EA-Übersicht'!$G$3,"")</f>
        <v/>
      </c>
      <c r="D127" s="83"/>
      <c r="E127" s="86"/>
      <c r="F127" s="86" t="str">
        <f t="shared" si="10"/>
        <v/>
      </c>
      <c r="G127" s="87" t="str">
        <f t="shared" si="11"/>
        <v/>
      </c>
      <c r="H127" s="86" t="str">
        <f t="shared" si="12"/>
        <v/>
      </c>
      <c r="I127" s="87" t="str">
        <f t="shared" si="13"/>
        <v/>
      </c>
      <c r="J127" s="86" t="str">
        <f t="shared" si="14"/>
        <v/>
      </c>
      <c r="L127" s="86"/>
    </row>
    <row r="128" spans="1:12" hidden="1" x14ac:dyDescent="0.25">
      <c r="A128" s="82"/>
      <c r="B128" s="82"/>
      <c r="C128" s="83" t="str">
        <f>IF(A128&lt;&gt;"",'EA-Übersicht'!$G$3,"")</f>
        <v/>
      </c>
      <c r="D128" s="83"/>
      <c r="E128" s="86"/>
      <c r="F128" s="86" t="str">
        <f t="shared" si="10"/>
        <v/>
      </c>
      <c r="G128" s="87" t="str">
        <f t="shared" si="11"/>
        <v/>
      </c>
      <c r="H128" s="86" t="str">
        <f t="shared" si="12"/>
        <v/>
      </c>
      <c r="I128" s="87" t="str">
        <f t="shared" si="13"/>
        <v/>
      </c>
      <c r="J128" s="86" t="str">
        <f t="shared" si="14"/>
        <v/>
      </c>
      <c r="L128" s="86"/>
    </row>
    <row r="129" spans="1:12" hidden="1" x14ac:dyDescent="0.25">
      <c r="A129" s="82"/>
      <c r="B129" s="82"/>
      <c r="C129" s="83" t="str">
        <f>IF(A129&lt;&gt;"",'EA-Übersicht'!$G$3,"")</f>
        <v/>
      </c>
      <c r="D129" s="83"/>
      <c r="E129" s="86"/>
      <c r="F129" s="86" t="str">
        <f t="shared" si="10"/>
        <v/>
      </c>
      <c r="G129" s="87" t="str">
        <f t="shared" si="11"/>
        <v/>
      </c>
      <c r="H129" s="86" t="str">
        <f t="shared" si="12"/>
        <v/>
      </c>
      <c r="I129" s="87" t="str">
        <f t="shared" si="13"/>
        <v/>
      </c>
      <c r="J129" s="86" t="str">
        <f t="shared" si="14"/>
        <v/>
      </c>
      <c r="L129" s="86"/>
    </row>
    <row r="130" spans="1:12" hidden="1" x14ac:dyDescent="0.25">
      <c r="A130" s="82"/>
      <c r="B130" s="82"/>
      <c r="C130" s="83" t="str">
        <f>IF(A130&lt;&gt;"",'EA-Übersicht'!$G$3,"")</f>
        <v/>
      </c>
      <c r="D130" s="83"/>
      <c r="E130" s="86"/>
      <c r="F130" s="86" t="str">
        <f t="shared" si="10"/>
        <v/>
      </c>
      <c r="G130" s="87" t="str">
        <f t="shared" si="11"/>
        <v/>
      </c>
      <c r="H130" s="86" t="str">
        <f t="shared" si="12"/>
        <v/>
      </c>
      <c r="I130" s="87" t="str">
        <f t="shared" si="13"/>
        <v/>
      </c>
      <c r="J130" s="86" t="str">
        <f t="shared" si="14"/>
        <v/>
      </c>
      <c r="L130" s="86"/>
    </row>
    <row r="131" spans="1:12" hidden="1" x14ac:dyDescent="0.25">
      <c r="A131" s="82"/>
      <c r="B131" s="82"/>
      <c r="C131" s="83" t="str">
        <f>IF(A131&lt;&gt;"",'EA-Übersicht'!$G$3,"")</f>
        <v/>
      </c>
      <c r="D131" s="83"/>
      <c r="E131" s="86"/>
      <c r="F131" s="86" t="str">
        <f t="shared" si="10"/>
        <v/>
      </c>
      <c r="G131" s="87" t="str">
        <f t="shared" si="11"/>
        <v/>
      </c>
      <c r="H131" s="86" t="str">
        <f t="shared" si="12"/>
        <v/>
      </c>
      <c r="I131" s="87" t="str">
        <f t="shared" si="13"/>
        <v/>
      </c>
      <c r="J131" s="86" t="str">
        <f t="shared" si="14"/>
        <v/>
      </c>
      <c r="L131" s="86"/>
    </row>
    <row r="132" spans="1:12" hidden="1" x14ac:dyDescent="0.25">
      <c r="A132" s="82"/>
      <c r="B132" s="82"/>
      <c r="C132" s="83" t="str">
        <f>IF(A132&lt;&gt;"",'EA-Übersicht'!$G$3,"")</f>
        <v/>
      </c>
      <c r="D132" s="83"/>
      <c r="E132" s="86"/>
      <c r="F132" s="86" t="str">
        <f t="shared" si="10"/>
        <v/>
      </c>
      <c r="G132" s="87" t="str">
        <f t="shared" si="11"/>
        <v/>
      </c>
      <c r="H132" s="86" t="str">
        <f t="shared" si="12"/>
        <v/>
      </c>
      <c r="I132" s="87" t="str">
        <f t="shared" si="13"/>
        <v/>
      </c>
      <c r="J132" s="86" t="str">
        <f t="shared" si="14"/>
        <v/>
      </c>
      <c r="L132" s="86"/>
    </row>
    <row r="133" spans="1:12" hidden="1" x14ac:dyDescent="0.25">
      <c r="A133" s="82"/>
      <c r="B133" s="82"/>
      <c r="C133" s="83" t="str">
        <f>IF(A133&lt;&gt;"",'EA-Übersicht'!$G$3,"")</f>
        <v/>
      </c>
      <c r="D133" s="83"/>
      <c r="E133" s="86"/>
      <c r="F133" s="86" t="str">
        <f t="shared" si="10"/>
        <v/>
      </c>
      <c r="G133" s="87" t="str">
        <f t="shared" si="11"/>
        <v/>
      </c>
      <c r="H133" s="86" t="str">
        <f t="shared" si="12"/>
        <v/>
      </c>
      <c r="I133" s="87" t="str">
        <f t="shared" si="13"/>
        <v/>
      </c>
      <c r="J133" s="86" t="str">
        <f t="shared" si="14"/>
        <v/>
      </c>
      <c r="L133" s="86"/>
    </row>
    <row r="134" spans="1:12" hidden="1" x14ac:dyDescent="0.25">
      <c r="A134" s="82"/>
      <c r="B134" s="82"/>
      <c r="C134" s="83" t="str">
        <f>IF(A134&lt;&gt;"",'EA-Übersicht'!$G$3,"")</f>
        <v/>
      </c>
      <c r="D134" s="83"/>
      <c r="E134" s="86"/>
      <c r="F134" s="86" t="str">
        <f t="shared" ref="F134:F186" si="15">IF(E134&lt;&gt;"",E134,"")</f>
        <v/>
      </c>
      <c r="G134" s="87" t="str">
        <f t="shared" ref="G134:G186" si="16">IF(F134&lt;&gt;"",66.7%,"")</f>
        <v/>
      </c>
      <c r="H134" s="86" t="str">
        <f t="shared" ref="H134:H186" si="17">IF(G134&lt;&gt;"",F134*G134,"")</f>
        <v/>
      </c>
      <c r="I134" s="87" t="str">
        <f t="shared" ref="I134:I186" si="18">IF(G134&lt;&gt;"",1-G134,"")</f>
        <v/>
      </c>
      <c r="J134" s="86" t="str">
        <f t="shared" ref="J134:J186" si="19">IF(I134&lt;&gt;"",F134*I134,"")</f>
        <v/>
      </c>
      <c r="L134" s="86"/>
    </row>
    <row r="135" spans="1:12" hidden="1" x14ac:dyDescent="0.25">
      <c r="A135" s="82"/>
      <c r="B135" s="82"/>
      <c r="C135" s="83" t="str">
        <f>IF(A135&lt;&gt;"",'EA-Übersicht'!$G$3,"")</f>
        <v/>
      </c>
      <c r="D135" s="83"/>
      <c r="E135" s="86"/>
      <c r="F135" s="86" t="str">
        <f t="shared" si="15"/>
        <v/>
      </c>
      <c r="G135" s="87" t="str">
        <f t="shared" si="16"/>
        <v/>
      </c>
      <c r="H135" s="86" t="str">
        <f t="shared" si="17"/>
        <v/>
      </c>
      <c r="I135" s="87" t="str">
        <f t="shared" si="18"/>
        <v/>
      </c>
      <c r="J135" s="86" t="str">
        <f t="shared" si="19"/>
        <v/>
      </c>
      <c r="L135" s="86"/>
    </row>
    <row r="136" spans="1:12" hidden="1" x14ac:dyDescent="0.25">
      <c r="A136" s="82"/>
      <c r="B136" s="82"/>
      <c r="C136" s="83" t="str">
        <f>IF(A136&lt;&gt;"",'EA-Übersicht'!$G$3,"")</f>
        <v/>
      </c>
      <c r="D136" s="83"/>
      <c r="E136" s="86"/>
      <c r="F136" s="86" t="str">
        <f t="shared" si="15"/>
        <v/>
      </c>
      <c r="G136" s="87" t="str">
        <f t="shared" si="16"/>
        <v/>
      </c>
      <c r="H136" s="86" t="str">
        <f t="shared" si="17"/>
        <v/>
      </c>
      <c r="I136" s="87" t="str">
        <f t="shared" si="18"/>
        <v/>
      </c>
      <c r="J136" s="86" t="str">
        <f t="shared" si="19"/>
        <v/>
      </c>
      <c r="L136" s="86"/>
    </row>
    <row r="137" spans="1:12" hidden="1" x14ac:dyDescent="0.25">
      <c r="A137" s="82"/>
      <c r="B137" s="82"/>
      <c r="C137" s="83" t="str">
        <f>IF(A137&lt;&gt;"",'EA-Übersicht'!$G$3,"")</f>
        <v/>
      </c>
      <c r="D137" s="83"/>
      <c r="E137" s="86"/>
      <c r="F137" s="86" t="str">
        <f t="shared" si="15"/>
        <v/>
      </c>
      <c r="G137" s="87" t="str">
        <f t="shared" si="16"/>
        <v/>
      </c>
      <c r="H137" s="86" t="str">
        <f t="shared" si="17"/>
        <v/>
      </c>
      <c r="I137" s="87" t="str">
        <f t="shared" si="18"/>
        <v/>
      </c>
      <c r="J137" s="86" t="str">
        <f t="shared" si="19"/>
        <v/>
      </c>
      <c r="L137" s="86"/>
    </row>
    <row r="138" spans="1:12" hidden="1" x14ac:dyDescent="0.25">
      <c r="A138" s="82"/>
      <c r="B138" s="82"/>
      <c r="C138" s="83" t="str">
        <f>IF(A138&lt;&gt;"",'EA-Übersicht'!$G$3,"")</f>
        <v/>
      </c>
      <c r="D138" s="83"/>
      <c r="E138" s="86"/>
      <c r="F138" s="86" t="str">
        <f t="shared" si="15"/>
        <v/>
      </c>
      <c r="G138" s="87" t="str">
        <f t="shared" si="16"/>
        <v/>
      </c>
      <c r="H138" s="86" t="str">
        <f t="shared" si="17"/>
        <v/>
      </c>
      <c r="I138" s="87" t="str">
        <f t="shared" si="18"/>
        <v/>
      </c>
      <c r="J138" s="86" t="str">
        <f t="shared" si="19"/>
        <v/>
      </c>
      <c r="L138" s="86"/>
    </row>
    <row r="139" spans="1:12" hidden="1" x14ac:dyDescent="0.25">
      <c r="A139" s="82"/>
      <c r="B139" s="82"/>
      <c r="C139" s="83" t="str">
        <f>IF(A139&lt;&gt;"",'EA-Übersicht'!$G$3,"")</f>
        <v/>
      </c>
      <c r="D139" s="83"/>
      <c r="E139" s="86"/>
      <c r="F139" s="86" t="str">
        <f t="shared" si="15"/>
        <v/>
      </c>
      <c r="G139" s="87" t="str">
        <f t="shared" si="16"/>
        <v/>
      </c>
      <c r="H139" s="86" t="str">
        <f t="shared" si="17"/>
        <v/>
      </c>
      <c r="I139" s="87" t="str">
        <f t="shared" si="18"/>
        <v/>
      </c>
      <c r="J139" s="86" t="str">
        <f t="shared" si="19"/>
        <v/>
      </c>
      <c r="L139" s="86"/>
    </row>
    <row r="140" spans="1:12" hidden="1" x14ac:dyDescent="0.25">
      <c r="A140" s="82"/>
      <c r="B140" s="82"/>
      <c r="C140" s="83" t="str">
        <f>IF(A140&lt;&gt;"",'EA-Übersicht'!$G$3,"")</f>
        <v/>
      </c>
      <c r="D140" s="83"/>
      <c r="E140" s="86"/>
      <c r="F140" s="86" t="str">
        <f t="shared" si="15"/>
        <v/>
      </c>
      <c r="G140" s="87" t="str">
        <f t="shared" si="16"/>
        <v/>
      </c>
      <c r="H140" s="86" t="str">
        <f t="shared" si="17"/>
        <v/>
      </c>
      <c r="I140" s="87" t="str">
        <f t="shared" si="18"/>
        <v/>
      </c>
      <c r="J140" s="86" t="str">
        <f t="shared" si="19"/>
        <v/>
      </c>
      <c r="L140" s="86"/>
    </row>
    <row r="141" spans="1:12" hidden="1" x14ac:dyDescent="0.25">
      <c r="A141" s="82"/>
      <c r="B141" s="82"/>
      <c r="C141" s="83" t="str">
        <f>IF(A141&lt;&gt;"",'EA-Übersicht'!$G$3,"")</f>
        <v/>
      </c>
      <c r="D141" s="83"/>
      <c r="E141" s="86"/>
      <c r="F141" s="86" t="str">
        <f t="shared" si="15"/>
        <v/>
      </c>
      <c r="G141" s="87" t="str">
        <f t="shared" si="16"/>
        <v/>
      </c>
      <c r="H141" s="86" t="str">
        <f t="shared" si="17"/>
        <v/>
      </c>
      <c r="I141" s="87" t="str">
        <f t="shared" si="18"/>
        <v/>
      </c>
      <c r="J141" s="86" t="str">
        <f t="shared" si="19"/>
        <v/>
      </c>
      <c r="L141" s="86"/>
    </row>
    <row r="142" spans="1:12" hidden="1" x14ac:dyDescent="0.25">
      <c r="A142" s="82"/>
      <c r="B142" s="82"/>
      <c r="C142" s="83" t="str">
        <f>IF(A142&lt;&gt;"",'EA-Übersicht'!$G$3,"")</f>
        <v/>
      </c>
      <c r="D142" s="83"/>
      <c r="E142" s="86"/>
      <c r="F142" s="86" t="str">
        <f t="shared" si="15"/>
        <v/>
      </c>
      <c r="G142" s="87" t="str">
        <f t="shared" si="16"/>
        <v/>
      </c>
      <c r="H142" s="86" t="str">
        <f t="shared" si="17"/>
        <v/>
      </c>
      <c r="I142" s="87" t="str">
        <f t="shared" si="18"/>
        <v/>
      </c>
      <c r="J142" s="86" t="str">
        <f t="shared" si="19"/>
        <v/>
      </c>
      <c r="L142" s="86"/>
    </row>
    <row r="143" spans="1:12" hidden="1" x14ac:dyDescent="0.25">
      <c r="A143" s="82"/>
      <c r="B143" s="82"/>
      <c r="C143" s="83" t="str">
        <f>IF(A143&lt;&gt;"",'EA-Übersicht'!$G$3,"")</f>
        <v/>
      </c>
      <c r="D143" s="83"/>
      <c r="E143" s="86"/>
      <c r="F143" s="86" t="str">
        <f t="shared" si="15"/>
        <v/>
      </c>
      <c r="G143" s="87" t="str">
        <f t="shared" si="16"/>
        <v/>
      </c>
      <c r="H143" s="86" t="str">
        <f t="shared" si="17"/>
        <v/>
      </c>
      <c r="I143" s="87" t="str">
        <f t="shared" si="18"/>
        <v/>
      </c>
      <c r="J143" s="86" t="str">
        <f t="shared" si="19"/>
        <v/>
      </c>
      <c r="L143" s="86"/>
    </row>
    <row r="144" spans="1:12" hidden="1" x14ac:dyDescent="0.25">
      <c r="A144" s="82"/>
      <c r="B144" s="82"/>
      <c r="C144" s="83" t="str">
        <f>IF(A144&lt;&gt;"",'EA-Übersicht'!$G$3,"")</f>
        <v/>
      </c>
      <c r="D144" s="83"/>
      <c r="E144" s="86"/>
      <c r="F144" s="86" t="str">
        <f t="shared" si="15"/>
        <v/>
      </c>
      <c r="G144" s="87" t="str">
        <f t="shared" si="16"/>
        <v/>
      </c>
      <c r="H144" s="86" t="str">
        <f t="shared" si="17"/>
        <v/>
      </c>
      <c r="I144" s="87" t="str">
        <f t="shared" si="18"/>
        <v/>
      </c>
      <c r="J144" s="86" t="str">
        <f t="shared" si="19"/>
        <v/>
      </c>
      <c r="L144" s="86"/>
    </row>
    <row r="145" spans="1:12" hidden="1" x14ac:dyDescent="0.25">
      <c r="A145" s="82"/>
      <c r="B145" s="82"/>
      <c r="C145" s="83" t="str">
        <f>IF(A145&lt;&gt;"",'EA-Übersicht'!$G$3,"")</f>
        <v/>
      </c>
      <c r="D145" s="83"/>
      <c r="E145" s="86"/>
      <c r="F145" s="86" t="str">
        <f t="shared" si="15"/>
        <v/>
      </c>
      <c r="G145" s="87" t="str">
        <f t="shared" si="16"/>
        <v/>
      </c>
      <c r="H145" s="86" t="str">
        <f t="shared" si="17"/>
        <v/>
      </c>
      <c r="I145" s="87" t="str">
        <f t="shared" si="18"/>
        <v/>
      </c>
      <c r="J145" s="86" t="str">
        <f t="shared" si="19"/>
        <v/>
      </c>
      <c r="L145" s="86"/>
    </row>
    <row r="146" spans="1:12" hidden="1" x14ac:dyDescent="0.25">
      <c r="A146" s="82"/>
      <c r="B146" s="82"/>
      <c r="C146" s="83" t="str">
        <f>IF(A146&lt;&gt;"",'EA-Übersicht'!$G$3,"")</f>
        <v/>
      </c>
      <c r="D146" s="83"/>
      <c r="E146" s="86"/>
      <c r="F146" s="86" t="str">
        <f t="shared" si="15"/>
        <v/>
      </c>
      <c r="G146" s="87" t="str">
        <f t="shared" si="16"/>
        <v/>
      </c>
      <c r="H146" s="86" t="str">
        <f t="shared" si="17"/>
        <v/>
      </c>
      <c r="I146" s="87" t="str">
        <f t="shared" si="18"/>
        <v/>
      </c>
      <c r="J146" s="86" t="str">
        <f t="shared" si="19"/>
        <v/>
      </c>
      <c r="L146" s="86"/>
    </row>
    <row r="147" spans="1:12" hidden="1" x14ac:dyDescent="0.25">
      <c r="A147" s="82"/>
      <c r="B147" s="82"/>
      <c r="C147" s="83" t="str">
        <f>IF(A147&lt;&gt;"",'EA-Übersicht'!$G$3,"")</f>
        <v/>
      </c>
      <c r="D147" s="83"/>
      <c r="E147" s="86"/>
      <c r="F147" s="86" t="str">
        <f t="shared" si="15"/>
        <v/>
      </c>
      <c r="G147" s="87" t="str">
        <f t="shared" si="16"/>
        <v/>
      </c>
      <c r="H147" s="86" t="str">
        <f t="shared" si="17"/>
        <v/>
      </c>
      <c r="I147" s="87" t="str">
        <f t="shared" si="18"/>
        <v/>
      </c>
      <c r="J147" s="86" t="str">
        <f t="shared" si="19"/>
        <v/>
      </c>
      <c r="L147" s="86"/>
    </row>
    <row r="148" spans="1:12" hidden="1" x14ac:dyDescent="0.25">
      <c r="A148" s="82"/>
      <c r="B148" s="82"/>
      <c r="C148" s="83" t="str">
        <f>IF(A148&lt;&gt;"",'EA-Übersicht'!$G$3,"")</f>
        <v/>
      </c>
      <c r="D148" s="83"/>
      <c r="E148" s="86"/>
      <c r="F148" s="86" t="str">
        <f t="shared" si="15"/>
        <v/>
      </c>
      <c r="G148" s="87" t="str">
        <f t="shared" si="16"/>
        <v/>
      </c>
      <c r="H148" s="86" t="str">
        <f t="shared" si="17"/>
        <v/>
      </c>
      <c r="I148" s="87" t="str">
        <f t="shared" si="18"/>
        <v/>
      </c>
      <c r="J148" s="86" t="str">
        <f t="shared" si="19"/>
        <v/>
      </c>
      <c r="L148" s="86"/>
    </row>
    <row r="149" spans="1:12" hidden="1" x14ac:dyDescent="0.25">
      <c r="A149" s="82"/>
      <c r="B149" s="82"/>
      <c r="C149" s="83" t="str">
        <f>IF(A149&lt;&gt;"",'EA-Übersicht'!$G$3,"")</f>
        <v/>
      </c>
      <c r="D149" s="83"/>
      <c r="E149" s="86"/>
      <c r="F149" s="86" t="str">
        <f t="shared" si="15"/>
        <v/>
      </c>
      <c r="G149" s="87" t="str">
        <f t="shared" si="16"/>
        <v/>
      </c>
      <c r="H149" s="86" t="str">
        <f t="shared" si="17"/>
        <v/>
      </c>
      <c r="I149" s="87" t="str">
        <f t="shared" si="18"/>
        <v/>
      </c>
      <c r="J149" s="86" t="str">
        <f t="shared" si="19"/>
        <v/>
      </c>
      <c r="L149" s="86"/>
    </row>
    <row r="150" spans="1:12" hidden="1" x14ac:dyDescent="0.25">
      <c r="A150" s="82"/>
      <c r="B150" s="82"/>
      <c r="C150" s="83" t="str">
        <f>IF(A150&lt;&gt;"",'EA-Übersicht'!$G$3,"")</f>
        <v/>
      </c>
      <c r="D150" s="83"/>
      <c r="E150" s="86"/>
      <c r="F150" s="86" t="str">
        <f t="shared" si="15"/>
        <v/>
      </c>
      <c r="G150" s="87" t="str">
        <f t="shared" si="16"/>
        <v/>
      </c>
      <c r="H150" s="86" t="str">
        <f t="shared" si="17"/>
        <v/>
      </c>
      <c r="I150" s="87" t="str">
        <f t="shared" si="18"/>
        <v/>
      </c>
      <c r="J150" s="86" t="str">
        <f t="shared" si="19"/>
        <v/>
      </c>
      <c r="L150" s="86"/>
    </row>
    <row r="151" spans="1:12" hidden="1" x14ac:dyDescent="0.25">
      <c r="A151" s="82"/>
      <c r="B151" s="82"/>
      <c r="C151" s="83" t="str">
        <f>IF(A151&lt;&gt;"",'EA-Übersicht'!$G$3,"")</f>
        <v/>
      </c>
      <c r="D151" s="83"/>
      <c r="E151" s="86"/>
      <c r="F151" s="86" t="str">
        <f t="shared" si="15"/>
        <v/>
      </c>
      <c r="G151" s="87" t="str">
        <f t="shared" si="16"/>
        <v/>
      </c>
      <c r="H151" s="86" t="str">
        <f t="shared" si="17"/>
        <v/>
      </c>
      <c r="I151" s="87" t="str">
        <f t="shared" si="18"/>
        <v/>
      </c>
      <c r="J151" s="86" t="str">
        <f t="shared" si="19"/>
        <v/>
      </c>
      <c r="L151" s="86"/>
    </row>
    <row r="152" spans="1:12" hidden="1" x14ac:dyDescent="0.25">
      <c r="A152" s="82"/>
      <c r="B152" s="82"/>
      <c r="C152" s="83" t="str">
        <f>IF(A152&lt;&gt;"",'EA-Übersicht'!$G$3,"")</f>
        <v/>
      </c>
      <c r="D152" s="83"/>
      <c r="E152" s="86"/>
      <c r="F152" s="86" t="str">
        <f t="shared" si="15"/>
        <v/>
      </c>
      <c r="G152" s="87" t="str">
        <f t="shared" si="16"/>
        <v/>
      </c>
      <c r="H152" s="86" t="str">
        <f t="shared" si="17"/>
        <v/>
      </c>
      <c r="I152" s="87" t="str">
        <f t="shared" si="18"/>
        <v/>
      </c>
      <c r="J152" s="86" t="str">
        <f t="shared" si="19"/>
        <v/>
      </c>
      <c r="L152" s="86"/>
    </row>
    <row r="153" spans="1:12" hidden="1" x14ac:dyDescent="0.25">
      <c r="A153" s="82"/>
      <c r="B153" s="82"/>
      <c r="C153" s="83" t="str">
        <f>IF(A153&lt;&gt;"",'EA-Übersicht'!$G$3,"")</f>
        <v/>
      </c>
      <c r="D153" s="83"/>
      <c r="E153" s="86"/>
      <c r="F153" s="86" t="str">
        <f t="shared" si="15"/>
        <v/>
      </c>
      <c r="G153" s="87" t="str">
        <f t="shared" si="16"/>
        <v/>
      </c>
      <c r="H153" s="86" t="str">
        <f t="shared" si="17"/>
        <v/>
      </c>
      <c r="I153" s="87" t="str">
        <f t="shared" si="18"/>
        <v/>
      </c>
      <c r="J153" s="86" t="str">
        <f t="shared" si="19"/>
        <v/>
      </c>
      <c r="L153" s="86"/>
    </row>
    <row r="154" spans="1:12" hidden="1" x14ac:dyDescent="0.25">
      <c r="A154" s="82"/>
      <c r="B154" s="82"/>
      <c r="C154" s="83" t="str">
        <f>IF(A154&lt;&gt;"",'EA-Übersicht'!$G$3,"")</f>
        <v/>
      </c>
      <c r="D154" s="83"/>
      <c r="E154" s="86"/>
      <c r="F154" s="86" t="str">
        <f t="shared" si="15"/>
        <v/>
      </c>
      <c r="G154" s="87" t="str">
        <f t="shared" si="16"/>
        <v/>
      </c>
      <c r="H154" s="86" t="str">
        <f t="shared" si="17"/>
        <v/>
      </c>
      <c r="I154" s="87" t="str">
        <f t="shared" si="18"/>
        <v/>
      </c>
      <c r="J154" s="86" t="str">
        <f t="shared" si="19"/>
        <v/>
      </c>
      <c r="L154" s="86"/>
    </row>
    <row r="155" spans="1:12" hidden="1" x14ac:dyDescent="0.25">
      <c r="A155" s="82"/>
      <c r="B155" s="82"/>
      <c r="C155" s="83" t="str">
        <f>IF(A155&lt;&gt;"",'EA-Übersicht'!$G$3,"")</f>
        <v/>
      </c>
      <c r="D155" s="83"/>
      <c r="E155" s="86"/>
      <c r="F155" s="86" t="str">
        <f t="shared" si="15"/>
        <v/>
      </c>
      <c r="G155" s="87" t="str">
        <f t="shared" si="16"/>
        <v/>
      </c>
      <c r="H155" s="86" t="str">
        <f t="shared" si="17"/>
        <v/>
      </c>
      <c r="I155" s="87" t="str">
        <f t="shared" si="18"/>
        <v/>
      </c>
      <c r="J155" s="86" t="str">
        <f t="shared" si="19"/>
        <v/>
      </c>
      <c r="L155" s="86"/>
    </row>
    <row r="156" spans="1:12" hidden="1" x14ac:dyDescent="0.25">
      <c r="A156" s="82"/>
      <c r="B156" s="82"/>
      <c r="C156" s="83" t="str">
        <f>IF(A156&lt;&gt;"",'EA-Übersicht'!$G$3,"")</f>
        <v/>
      </c>
      <c r="D156" s="83"/>
      <c r="E156" s="86"/>
      <c r="F156" s="86" t="str">
        <f t="shared" si="15"/>
        <v/>
      </c>
      <c r="G156" s="87" t="str">
        <f t="shared" si="16"/>
        <v/>
      </c>
      <c r="H156" s="86" t="str">
        <f t="shared" si="17"/>
        <v/>
      </c>
      <c r="I156" s="87" t="str">
        <f t="shared" si="18"/>
        <v/>
      </c>
      <c r="J156" s="86" t="str">
        <f t="shared" si="19"/>
        <v/>
      </c>
      <c r="L156" s="86"/>
    </row>
    <row r="157" spans="1:12" hidden="1" x14ac:dyDescent="0.25">
      <c r="A157" s="82"/>
      <c r="B157" s="82"/>
      <c r="C157" s="83" t="str">
        <f>IF(A157&lt;&gt;"",'EA-Übersicht'!$G$3,"")</f>
        <v/>
      </c>
      <c r="D157" s="83"/>
      <c r="E157" s="86"/>
      <c r="F157" s="86" t="str">
        <f t="shared" si="15"/>
        <v/>
      </c>
      <c r="G157" s="87" t="str">
        <f t="shared" si="16"/>
        <v/>
      </c>
      <c r="H157" s="86" t="str">
        <f t="shared" si="17"/>
        <v/>
      </c>
      <c r="I157" s="87" t="str">
        <f t="shared" si="18"/>
        <v/>
      </c>
      <c r="J157" s="86" t="str">
        <f t="shared" si="19"/>
        <v/>
      </c>
      <c r="L157" s="86"/>
    </row>
    <row r="158" spans="1:12" hidden="1" x14ac:dyDescent="0.25">
      <c r="A158" s="82"/>
      <c r="B158" s="82"/>
      <c r="C158" s="83" t="str">
        <f>IF(A158&lt;&gt;"",'EA-Übersicht'!$G$3,"")</f>
        <v/>
      </c>
      <c r="D158" s="83"/>
      <c r="E158" s="86"/>
      <c r="F158" s="86" t="str">
        <f t="shared" si="15"/>
        <v/>
      </c>
      <c r="G158" s="87" t="str">
        <f t="shared" si="16"/>
        <v/>
      </c>
      <c r="H158" s="86" t="str">
        <f t="shared" si="17"/>
        <v/>
      </c>
      <c r="I158" s="87" t="str">
        <f t="shared" si="18"/>
        <v/>
      </c>
      <c r="J158" s="86" t="str">
        <f t="shared" si="19"/>
        <v/>
      </c>
      <c r="L158" s="86"/>
    </row>
    <row r="159" spans="1:12" hidden="1" x14ac:dyDescent="0.25">
      <c r="A159" s="82"/>
      <c r="B159" s="82"/>
      <c r="C159" s="83" t="str">
        <f>IF(A159&lt;&gt;"",'EA-Übersicht'!$G$3,"")</f>
        <v/>
      </c>
      <c r="D159" s="83"/>
      <c r="E159" s="86"/>
      <c r="F159" s="86" t="str">
        <f t="shared" si="15"/>
        <v/>
      </c>
      <c r="G159" s="87" t="str">
        <f t="shared" si="16"/>
        <v/>
      </c>
      <c r="H159" s="86" t="str">
        <f t="shared" si="17"/>
        <v/>
      </c>
      <c r="I159" s="87" t="str">
        <f t="shared" si="18"/>
        <v/>
      </c>
      <c r="J159" s="86" t="str">
        <f t="shared" si="19"/>
        <v/>
      </c>
      <c r="L159" s="86"/>
    </row>
    <row r="160" spans="1:12" hidden="1" x14ac:dyDescent="0.25">
      <c r="A160" s="82"/>
      <c r="B160" s="82"/>
      <c r="C160" s="83" t="str">
        <f>IF(A160&lt;&gt;"",'EA-Übersicht'!$G$3,"")</f>
        <v/>
      </c>
      <c r="D160" s="83"/>
      <c r="E160" s="86"/>
      <c r="F160" s="86" t="str">
        <f t="shared" si="15"/>
        <v/>
      </c>
      <c r="G160" s="87" t="str">
        <f t="shared" si="16"/>
        <v/>
      </c>
      <c r="H160" s="86" t="str">
        <f t="shared" si="17"/>
        <v/>
      </c>
      <c r="I160" s="87" t="str">
        <f t="shared" si="18"/>
        <v/>
      </c>
      <c r="J160" s="86" t="str">
        <f t="shared" si="19"/>
        <v/>
      </c>
      <c r="L160" s="86"/>
    </row>
    <row r="161" spans="1:12" hidden="1" x14ac:dyDescent="0.25">
      <c r="A161" s="82"/>
      <c r="B161" s="82"/>
      <c r="C161" s="83" t="str">
        <f>IF(A161&lt;&gt;"",'EA-Übersicht'!$G$3,"")</f>
        <v/>
      </c>
      <c r="D161" s="83"/>
      <c r="E161" s="86"/>
      <c r="F161" s="86" t="str">
        <f t="shared" si="15"/>
        <v/>
      </c>
      <c r="G161" s="87" t="str">
        <f t="shared" si="16"/>
        <v/>
      </c>
      <c r="H161" s="86" t="str">
        <f t="shared" si="17"/>
        <v/>
      </c>
      <c r="I161" s="87" t="str">
        <f t="shared" si="18"/>
        <v/>
      </c>
      <c r="J161" s="86" t="str">
        <f t="shared" si="19"/>
        <v/>
      </c>
      <c r="L161" s="86"/>
    </row>
    <row r="162" spans="1:12" hidden="1" x14ac:dyDescent="0.25">
      <c r="A162" s="82"/>
      <c r="B162" s="82"/>
      <c r="C162" s="83" t="str">
        <f>IF(A162&lt;&gt;"",'EA-Übersicht'!$G$3,"")</f>
        <v/>
      </c>
      <c r="D162" s="83"/>
      <c r="E162" s="86"/>
      <c r="F162" s="86" t="str">
        <f t="shared" si="15"/>
        <v/>
      </c>
      <c r="G162" s="87" t="str">
        <f t="shared" si="16"/>
        <v/>
      </c>
      <c r="H162" s="86" t="str">
        <f t="shared" si="17"/>
        <v/>
      </c>
      <c r="I162" s="87" t="str">
        <f t="shared" si="18"/>
        <v/>
      </c>
      <c r="J162" s="86" t="str">
        <f t="shared" si="19"/>
        <v/>
      </c>
      <c r="L162" s="86"/>
    </row>
    <row r="163" spans="1:12" hidden="1" x14ac:dyDescent="0.25">
      <c r="A163" s="82"/>
      <c r="B163" s="82"/>
      <c r="C163" s="83" t="str">
        <f>IF(A163&lt;&gt;"",'EA-Übersicht'!$G$3,"")</f>
        <v/>
      </c>
      <c r="D163" s="83"/>
      <c r="E163" s="86"/>
      <c r="F163" s="86" t="str">
        <f t="shared" si="15"/>
        <v/>
      </c>
      <c r="G163" s="87" t="str">
        <f t="shared" si="16"/>
        <v/>
      </c>
      <c r="H163" s="86" t="str">
        <f t="shared" si="17"/>
        <v/>
      </c>
      <c r="I163" s="87" t="str">
        <f t="shared" si="18"/>
        <v/>
      </c>
      <c r="J163" s="86" t="str">
        <f t="shared" si="19"/>
        <v/>
      </c>
      <c r="L163" s="86"/>
    </row>
    <row r="164" spans="1:12" hidden="1" x14ac:dyDescent="0.25">
      <c r="A164" s="82"/>
      <c r="B164" s="82"/>
      <c r="C164" s="83" t="str">
        <f>IF(A164&lt;&gt;"",'EA-Übersicht'!$G$3,"")</f>
        <v/>
      </c>
      <c r="D164" s="83"/>
      <c r="E164" s="86"/>
      <c r="F164" s="86" t="str">
        <f t="shared" si="15"/>
        <v/>
      </c>
      <c r="G164" s="87" t="str">
        <f t="shared" si="16"/>
        <v/>
      </c>
      <c r="H164" s="86" t="str">
        <f t="shared" si="17"/>
        <v/>
      </c>
      <c r="I164" s="87" t="str">
        <f t="shared" si="18"/>
        <v/>
      </c>
      <c r="J164" s="86" t="str">
        <f t="shared" si="19"/>
        <v/>
      </c>
      <c r="L164" s="86"/>
    </row>
    <row r="165" spans="1:12" hidden="1" x14ac:dyDescent="0.25">
      <c r="A165" s="82"/>
      <c r="B165" s="82"/>
      <c r="C165" s="83" t="str">
        <f>IF(A165&lt;&gt;"",'EA-Übersicht'!$G$3,"")</f>
        <v/>
      </c>
      <c r="D165" s="83"/>
      <c r="E165" s="86"/>
      <c r="F165" s="86" t="str">
        <f t="shared" si="15"/>
        <v/>
      </c>
      <c r="G165" s="87" t="str">
        <f t="shared" si="16"/>
        <v/>
      </c>
      <c r="H165" s="86" t="str">
        <f t="shared" si="17"/>
        <v/>
      </c>
      <c r="I165" s="87" t="str">
        <f t="shared" si="18"/>
        <v/>
      </c>
      <c r="J165" s="86" t="str">
        <f t="shared" si="19"/>
        <v/>
      </c>
      <c r="L165" s="86"/>
    </row>
    <row r="166" spans="1:12" hidden="1" x14ac:dyDescent="0.25">
      <c r="A166" s="82"/>
      <c r="B166" s="82"/>
      <c r="C166" s="83" t="str">
        <f>IF(A166&lt;&gt;"",'EA-Übersicht'!$G$3,"")</f>
        <v/>
      </c>
      <c r="D166" s="83"/>
      <c r="E166" s="86"/>
      <c r="F166" s="86" t="str">
        <f t="shared" si="15"/>
        <v/>
      </c>
      <c r="G166" s="87" t="str">
        <f t="shared" si="16"/>
        <v/>
      </c>
      <c r="H166" s="86" t="str">
        <f t="shared" si="17"/>
        <v/>
      </c>
      <c r="I166" s="87" t="str">
        <f t="shared" si="18"/>
        <v/>
      </c>
      <c r="J166" s="86" t="str">
        <f t="shared" si="19"/>
        <v/>
      </c>
      <c r="L166" s="86"/>
    </row>
    <row r="167" spans="1:12" hidden="1" x14ac:dyDescent="0.25">
      <c r="A167" s="82"/>
      <c r="B167" s="82"/>
      <c r="C167" s="83" t="str">
        <f>IF(A167&lt;&gt;"",'EA-Übersicht'!$G$3,"")</f>
        <v/>
      </c>
      <c r="D167" s="83"/>
      <c r="E167" s="86"/>
      <c r="F167" s="86" t="str">
        <f t="shared" si="15"/>
        <v/>
      </c>
      <c r="G167" s="87" t="str">
        <f t="shared" si="16"/>
        <v/>
      </c>
      <c r="H167" s="86" t="str">
        <f t="shared" si="17"/>
        <v/>
      </c>
      <c r="I167" s="87" t="str">
        <f t="shared" si="18"/>
        <v/>
      </c>
      <c r="J167" s="86" t="str">
        <f t="shared" si="19"/>
        <v/>
      </c>
      <c r="L167" s="86"/>
    </row>
    <row r="168" spans="1:12" hidden="1" x14ac:dyDescent="0.25">
      <c r="A168" s="82"/>
      <c r="B168" s="82"/>
      <c r="C168" s="83" t="str">
        <f>IF(A168&lt;&gt;"",'EA-Übersicht'!$G$3,"")</f>
        <v/>
      </c>
      <c r="D168" s="83"/>
      <c r="E168" s="86"/>
      <c r="F168" s="86" t="str">
        <f t="shared" si="15"/>
        <v/>
      </c>
      <c r="G168" s="87" t="str">
        <f t="shared" si="16"/>
        <v/>
      </c>
      <c r="H168" s="86" t="str">
        <f t="shared" si="17"/>
        <v/>
      </c>
      <c r="I168" s="87" t="str">
        <f t="shared" si="18"/>
        <v/>
      </c>
      <c r="J168" s="86" t="str">
        <f t="shared" si="19"/>
        <v/>
      </c>
      <c r="L168" s="86"/>
    </row>
    <row r="169" spans="1:12" hidden="1" x14ac:dyDescent="0.25">
      <c r="A169" s="82"/>
      <c r="B169" s="82"/>
      <c r="C169" s="83" t="str">
        <f>IF(A169&lt;&gt;"",'EA-Übersicht'!$G$3,"")</f>
        <v/>
      </c>
      <c r="D169" s="83"/>
      <c r="E169" s="86"/>
      <c r="F169" s="86" t="str">
        <f t="shared" si="15"/>
        <v/>
      </c>
      <c r="G169" s="87" t="str">
        <f t="shared" si="16"/>
        <v/>
      </c>
      <c r="H169" s="86" t="str">
        <f t="shared" si="17"/>
        <v/>
      </c>
      <c r="I169" s="87" t="str">
        <f t="shared" si="18"/>
        <v/>
      </c>
      <c r="J169" s="86" t="str">
        <f t="shared" si="19"/>
        <v/>
      </c>
      <c r="L169" s="86"/>
    </row>
    <row r="170" spans="1:12" hidden="1" x14ac:dyDescent="0.25">
      <c r="A170" s="82"/>
      <c r="B170" s="82"/>
      <c r="C170" s="83" t="str">
        <f>IF(A170&lt;&gt;"",'EA-Übersicht'!$G$3,"")</f>
        <v/>
      </c>
      <c r="D170" s="83"/>
      <c r="E170" s="86"/>
      <c r="F170" s="86" t="str">
        <f t="shared" si="15"/>
        <v/>
      </c>
      <c r="G170" s="87" t="str">
        <f t="shared" si="16"/>
        <v/>
      </c>
      <c r="H170" s="86" t="str">
        <f t="shared" si="17"/>
        <v/>
      </c>
      <c r="I170" s="87" t="str">
        <f t="shared" si="18"/>
        <v/>
      </c>
      <c r="J170" s="86" t="str">
        <f t="shared" si="19"/>
        <v/>
      </c>
      <c r="L170" s="86"/>
    </row>
    <row r="171" spans="1:12" hidden="1" x14ac:dyDescent="0.25">
      <c r="A171" s="82"/>
      <c r="B171" s="82"/>
      <c r="C171" s="83" t="str">
        <f>IF(A171&lt;&gt;"",'EA-Übersicht'!$G$3,"")</f>
        <v/>
      </c>
      <c r="D171" s="83"/>
      <c r="E171" s="86"/>
      <c r="F171" s="86" t="str">
        <f t="shared" si="15"/>
        <v/>
      </c>
      <c r="G171" s="87" t="str">
        <f t="shared" si="16"/>
        <v/>
      </c>
      <c r="H171" s="86" t="str">
        <f t="shared" si="17"/>
        <v/>
      </c>
      <c r="I171" s="87" t="str">
        <f t="shared" si="18"/>
        <v/>
      </c>
      <c r="J171" s="86" t="str">
        <f t="shared" si="19"/>
        <v/>
      </c>
      <c r="L171" s="86"/>
    </row>
    <row r="172" spans="1:12" hidden="1" x14ac:dyDescent="0.25">
      <c r="A172" s="82"/>
      <c r="B172" s="82"/>
      <c r="C172" s="83" t="str">
        <f>IF(A172&lt;&gt;"",'EA-Übersicht'!$G$3,"")</f>
        <v/>
      </c>
      <c r="D172" s="83"/>
      <c r="E172" s="86"/>
      <c r="F172" s="86" t="str">
        <f t="shared" si="15"/>
        <v/>
      </c>
      <c r="G172" s="87" t="str">
        <f t="shared" si="16"/>
        <v/>
      </c>
      <c r="H172" s="86" t="str">
        <f t="shared" si="17"/>
        <v/>
      </c>
      <c r="I172" s="87" t="str">
        <f t="shared" si="18"/>
        <v/>
      </c>
      <c r="J172" s="86" t="str">
        <f t="shared" si="19"/>
        <v/>
      </c>
      <c r="L172" s="86"/>
    </row>
    <row r="173" spans="1:12" hidden="1" x14ac:dyDescent="0.25">
      <c r="A173" s="82"/>
      <c r="B173" s="82"/>
      <c r="C173" s="83" t="str">
        <f>IF(A173&lt;&gt;"",'EA-Übersicht'!$G$3,"")</f>
        <v/>
      </c>
      <c r="D173" s="83"/>
      <c r="E173" s="86"/>
      <c r="F173" s="86" t="str">
        <f t="shared" si="15"/>
        <v/>
      </c>
      <c r="G173" s="87" t="str">
        <f t="shared" si="16"/>
        <v/>
      </c>
      <c r="H173" s="86" t="str">
        <f t="shared" si="17"/>
        <v/>
      </c>
      <c r="I173" s="87" t="str">
        <f t="shared" si="18"/>
        <v/>
      </c>
      <c r="J173" s="86" t="str">
        <f t="shared" si="19"/>
        <v/>
      </c>
      <c r="L173" s="86"/>
    </row>
    <row r="174" spans="1:12" hidden="1" x14ac:dyDescent="0.25">
      <c r="A174" s="82"/>
      <c r="B174" s="82"/>
      <c r="C174" s="83" t="str">
        <f>IF(A174&lt;&gt;"",'EA-Übersicht'!$G$3,"")</f>
        <v/>
      </c>
      <c r="D174" s="83"/>
      <c r="E174" s="86"/>
      <c r="F174" s="86" t="str">
        <f t="shared" si="15"/>
        <v/>
      </c>
      <c r="G174" s="87" t="str">
        <f t="shared" si="16"/>
        <v/>
      </c>
      <c r="H174" s="86" t="str">
        <f t="shared" si="17"/>
        <v/>
      </c>
      <c r="I174" s="87" t="str">
        <f t="shared" si="18"/>
        <v/>
      </c>
      <c r="J174" s="86" t="str">
        <f t="shared" si="19"/>
        <v/>
      </c>
      <c r="L174" s="86"/>
    </row>
    <row r="175" spans="1:12" hidden="1" x14ac:dyDescent="0.25">
      <c r="A175" s="82"/>
      <c r="B175" s="82"/>
      <c r="C175" s="83" t="str">
        <f>IF(A175&lt;&gt;"",'EA-Übersicht'!$G$3,"")</f>
        <v/>
      </c>
      <c r="D175" s="83"/>
      <c r="E175" s="86"/>
      <c r="F175" s="86" t="str">
        <f t="shared" si="15"/>
        <v/>
      </c>
      <c r="G175" s="87" t="str">
        <f t="shared" si="16"/>
        <v/>
      </c>
      <c r="H175" s="86" t="str">
        <f t="shared" si="17"/>
        <v/>
      </c>
      <c r="I175" s="87" t="str">
        <f t="shared" si="18"/>
        <v/>
      </c>
      <c r="J175" s="86" t="str">
        <f t="shared" si="19"/>
        <v/>
      </c>
      <c r="L175" s="86"/>
    </row>
    <row r="176" spans="1:12" hidden="1" x14ac:dyDescent="0.25">
      <c r="A176" s="82"/>
      <c r="B176" s="82"/>
      <c r="C176" s="83" t="str">
        <f>IF(A176&lt;&gt;"",'EA-Übersicht'!$G$3,"")</f>
        <v/>
      </c>
      <c r="D176" s="83"/>
      <c r="E176" s="86"/>
      <c r="F176" s="86" t="str">
        <f t="shared" si="15"/>
        <v/>
      </c>
      <c r="G176" s="87" t="str">
        <f t="shared" si="16"/>
        <v/>
      </c>
      <c r="H176" s="86" t="str">
        <f t="shared" si="17"/>
        <v/>
      </c>
      <c r="I176" s="87" t="str">
        <f t="shared" si="18"/>
        <v/>
      </c>
      <c r="J176" s="86" t="str">
        <f t="shared" si="19"/>
        <v/>
      </c>
      <c r="L176" s="86"/>
    </row>
    <row r="177" spans="1:12" hidden="1" x14ac:dyDescent="0.25">
      <c r="A177" s="82"/>
      <c r="B177" s="82"/>
      <c r="C177" s="83" t="str">
        <f>IF(A177&lt;&gt;"",'EA-Übersicht'!$G$3,"")</f>
        <v/>
      </c>
      <c r="D177" s="83"/>
      <c r="E177" s="86"/>
      <c r="F177" s="86" t="str">
        <f t="shared" si="15"/>
        <v/>
      </c>
      <c r="G177" s="87" t="str">
        <f t="shared" si="16"/>
        <v/>
      </c>
      <c r="H177" s="86" t="str">
        <f t="shared" si="17"/>
        <v/>
      </c>
      <c r="I177" s="87" t="str">
        <f t="shared" si="18"/>
        <v/>
      </c>
      <c r="J177" s="86" t="str">
        <f t="shared" si="19"/>
        <v/>
      </c>
      <c r="L177" s="86"/>
    </row>
    <row r="178" spans="1:12" hidden="1" x14ac:dyDescent="0.25">
      <c r="A178" s="82"/>
      <c r="B178" s="82"/>
      <c r="C178" s="83" t="str">
        <f>IF(A178&lt;&gt;"",'EA-Übersicht'!$G$3,"")</f>
        <v/>
      </c>
      <c r="D178" s="83"/>
      <c r="E178" s="86"/>
      <c r="F178" s="86" t="str">
        <f t="shared" si="15"/>
        <v/>
      </c>
      <c r="G178" s="87" t="str">
        <f t="shared" si="16"/>
        <v/>
      </c>
      <c r="H178" s="86" t="str">
        <f t="shared" si="17"/>
        <v/>
      </c>
      <c r="I178" s="87" t="str">
        <f t="shared" si="18"/>
        <v/>
      </c>
      <c r="J178" s="86" t="str">
        <f t="shared" si="19"/>
        <v/>
      </c>
      <c r="L178" s="86"/>
    </row>
    <row r="179" spans="1:12" hidden="1" x14ac:dyDescent="0.25">
      <c r="A179" s="82"/>
      <c r="B179" s="82"/>
      <c r="C179" s="83" t="str">
        <f>IF(A179&lt;&gt;"",'EA-Übersicht'!$G$3,"")</f>
        <v/>
      </c>
      <c r="D179" s="83"/>
      <c r="E179" s="86"/>
      <c r="F179" s="86" t="str">
        <f t="shared" si="15"/>
        <v/>
      </c>
      <c r="G179" s="87" t="str">
        <f t="shared" si="16"/>
        <v/>
      </c>
      <c r="H179" s="86" t="str">
        <f t="shared" si="17"/>
        <v/>
      </c>
      <c r="I179" s="87" t="str">
        <f t="shared" si="18"/>
        <v/>
      </c>
      <c r="J179" s="86" t="str">
        <f t="shared" si="19"/>
        <v/>
      </c>
      <c r="L179" s="86"/>
    </row>
    <row r="180" spans="1:12" hidden="1" x14ac:dyDescent="0.25">
      <c r="A180" s="82"/>
      <c r="B180" s="82"/>
      <c r="C180" s="83" t="str">
        <f>IF(A180&lt;&gt;"",'EA-Übersicht'!$G$3,"")</f>
        <v/>
      </c>
      <c r="D180" s="83"/>
      <c r="E180" s="86"/>
      <c r="F180" s="86" t="str">
        <f t="shared" si="15"/>
        <v/>
      </c>
      <c r="G180" s="87" t="str">
        <f t="shared" si="16"/>
        <v/>
      </c>
      <c r="H180" s="86" t="str">
        <f t="shared" si="17"/>
        <v/>
      </c>
      <c r="I180" s="87" t="str">
        <f t="shared" si="18"/>
        <v/>
      </c>
      <c r="J180" s="86" t="str">
        <f t="shared" si="19"/>
        <v/>
      </c>
      <c r="L180" s="86"/>
    </row>
    <row r="181" spans="1:12" hidden="1" x14ac:dyDescent="0.25">
      <c r="A181" s="82"/>
      <c r="B181" s="82"/>
      <c r="C181" s="83" t="str">
        <f>IF(A181&lt;&gt;"",'EA-Übersicht'!$G$3,"")</f>
        <v/>
      </c>
      <c r="D181" s="83"/>
      <c r="E181" s="86"/>
      <c r="F181" s="86" t="str">
        <f t="shared" si="15"/>
        <v/>
      </c>
      <c r="G181" s="87" t="str">
        <f t="shared" si="16"/>
        <v/>
      </c>
      <c r="H181" s="86" t="str">
        <f t="shared" si="17"/>
        <v/>
      </c>
      <c r="I181" s="87" t="str">
        <f t="shared" si="18"/>
        <v/>
      </c>
      <c r="J181" s="86" t="str">
        <f t="shared" si="19"/>
        <v/>
      </c>
      <c r="L181" s="86"/>
    </row>
    <row r="182" spans="1:12" hidden="1" x14ac:dyDescent="0.25">
      <c r="A182" s="82"/>
      <c r="B182" s="82"/>
      <c r="C182" s="83" t="str">
        <f>IF(A182&lt;&gt;"",'EA-Übersicht'!$G$3,"")</f>
        <v/>
      </c>
      <c r="D182" s="83"/>
      <c r="E182" s="86"/>
      <c r="F182" s="86" t="str">
        <f t="shared" si="15"/>
        <v/>
      </c>
      <c r="G182" s="87" t="str">
        <f t="shared" si="16"/>
        <v/>
      </c>
      <c r="H182" s="86" t="str">
        <f t="shared" si="17"/>
        <v/>
      </c>
      <c r="I182" s="87" t="str">
        <f t="shared" si="18"/>
        <v/>
      </c>
      <c r="J182" s="86" t="str">
        <f t="shared" si="19"/>
        <v/>
      </c>
      <c r="L182" s="86"/>
    </row>
    <row r="183" spans="1:12" hidden="1" x14ac:dyDescent="0.25">
      <c r="A183" s="82"/>
      <c r="B183" s="82"/>
      <c r="C183" s="83" t="str">
        <f>IF(A183&lt;&gt;"",'EA-Übersicht'!$G$3,"")</f>
        <v/>
      </c>
      <c r="D183" s="83"/>
      <c r="E183" s="86"/>
      <c r="F183" s="86" t="str">
        <f t="shared" si="15"/>
        <v/>
      </c>
      <c r="G183" s="87" t="str">
        <f t="shared" si="16"/>
        <v/>
      </c>
      <c r="H183" s="86" t="str">
        <f t="shared" si="17"/>
        <v/>
      </c>
      <c r="I183" s="87" t="str">
        <f t="shared" si="18"/>
        <v/>
      </c>
      <c r="J183" s="86" t="str">
        <f t="shared" si="19"/>
        <v/>
      </c>
      <c r="L183" s="86"/>
    </row>
    <row r="184" spans="1:12" hidden="1" x14ac:dyDescent="0.25">
      <c r="A184" s="82"/>
      <c r="B184" s="82"/>
      <c r="C184" s="83" t="str">
        <f>IF(A184&lt;&gt;"",'EA-Übersicht'!$G$3,"")</f>
        <v/>
      </c>
      <c r="D184" s="83"/>
      <c r="E184" s="86"/>
      <c r="F184" s="86" t="str">
        <f t="shared" si="15"/>
        <v/>
      </c>
      <c r="G184" s="87" t="str">
        <f t="shared" si="16"/>
        <v/>
      </c>
      <c r="H184" s="86" t="str">
        <f t="shared" si="17"/>
        <v/>
      </c>
      <c r="I184" s="87" t="str">
        <f t="shared" si="18"/>
        <v/>
      </c>
      <c r="J184" s="86" t="str">
        <f t="shared" si="19"/>
        <v/>
      </c>
      <c r="L184" s="86"/>
    </row>
    <row r="185" spans="1:12" hidden="1" x14ac:dyDescent="0.25">
      <c r="A185" s="82"/>
      <c r="B185" s="82"/>
      <c r="C185" s="83" t="str">
        <f>IF(A185&lt;&gt;"",'EA-Übersicht'!$G$3,"")</f>
        <v/>
      </c>
      <c r="D185" s="91"/>
      <c r="E185" s="86"/>
      <c r="F185" s="86" t="str">
        <f t="shared" si="15"/>
        <v/>
      </c>
      <c r="G185" s="87" t="str">
        <f t="shared" si="16"/>
        <v/>
      </c>
      <c r="H185" s="86" t="str">
        <f t="shared" si="17"/>
        <v/>
      </c>
      <c r="I185" s="87" t="str">
        <f t="shared" si="18"/>
        <v/>
      </c>
      <c r="J185" s="86" t="str">
        <f t="shared" si="19"/>
        <v/>
      </c>
      <c r="L185" s="86"/>
    </row>
    <row r="186" spans="1:12" hidden="1" x14ac:dyDescent="0.25">
      <c r="A186" s="82"/>
      <c r="B186" s="82"/>
      <c r="C186" s="83" t="str">
        <f>IF(A186&lt;&gt;"",'EA-Übersicht'!$G$3,"")</f>
        <v/>
      </c>
      <c r="D186" s="91"/>
      <c r="E186" s="86"/>
      <c r="F186" s="86" t="str">
        <f t="shared" si="15"/>
        <v/>
      </c>
      <c r="G186" s="87" t="str">
        <f t="shared" si="16"/>
        <v/>
      </c>
      <c r="H186" s="86" t="str">
        <f t="shared" si="17"/>
        <v/>
      </c>
      <c r="I186" s="87" t="str">
        <f t="shared" si="18"/>
        <v/>
      </c>
      <c r="J186" s="86" t="str">
        <f t="shared" si="19"/>
        <v/>
      </c>
      <c r="L186" s="86"/>
    </row>
    <row r="187" spans="1:12" hidden="1" x14ac:dyDescent="0.25">
      <c r="A187" s="82"/>
      <c r="B187" s="82"/>
      <c r="C187" s="83" t="str">
        <f>IF(A187&lt;&gt;"",'EA-Übersicht'!$G$3,"")</f>
        <v/>
      </c>
      <c r="D187" s="91"/>
      <c r="E187" s="86"/>
      <c r="F187" s="86" t="str">
        <f t="shared" ref="F187:F244" si="20">IF(E187&lt;&gt;"",E187,"")</f>
        <v/>
      </c>
      <c r="G187" s="87" t="str">
        <f t="shared" ref="G187:G244" si="21">IF(F187&lt;&gt;"",66.7%,"")</f>
        <v/>
      </c>
      <c r="H187" s="86" t="str">
        <f t="shared" ref="H187:H244" si="22">IF(G187&lt;&gt;"",F187*G187,"")</f>
        <v/>
      </c>
      <c r="I187" s="87" t="str">
        <f t="shared" ref="I187:I244" si="23">IF(G187&lt;&gt;"",1-G187,"")</f>
        <v/>
      </c>
      <c r="J187" s="86" t="str">
        <f t="shared" ref="J187:J244" si="24">IF(I187&lt;&gt;"",F187*I187,"")</f>
        <v/>
      </c>
      <c r="L187" s="86"/>
    </row>
    <row r="188" spans="1:12" hidden="1" x14ac:dyDescent="0.25">
      <c r="A188" s="82"/>
      <c r="B188" s="82"/>
      <c r="C188" s="83" t="str">
        <f>IF(A188&lt;&gt;"",'EA-Übersicht'!$G$3,"")</f>
        <v/>
      </c>
      <c r="D188" s="91"/>
      <c r="E188" s="86"/>
      <c r="F188" s="86" t="str">
        <f t="shared" si="20"/>
        <v/>
      </c>
      <c r="G188" s="87" t="str">
        <f t="shared" si="21"/>
        <v/>
      </c>
      <c r="H188" s="86" t="str">
        <f t="shared" si="22"/>
        <v/>
      </c>
      <c r="I188" s="87" t="str">
        <f t="shared" si="23"/>
        <v/>
      </c>
      <c r="J188" s="86" t="str">
        <f t="shared" si="24"/>
        <v/>
      </c>
      <c r="L188" s="86"/>
    </row>
    <row r="189" spans="1:12" hidden="1" x14ac:dyDescent="0.25">
      <c r="A189" s="82"/>
      <c r="B189" s="82"/>
      <c r="C189" s="83" t="str">
        <f>IF(A189&lt;&gt;"",'EA-Übersicht'!$G$3,"")</f>
        <v/>
      </c>
      <c r="D189" s="91"/>
      <c r="E189" s="86"/>
      <c r="F189" s="86" t="str">
        <f t="shared" si="20"/>
        <v/>
      </c>
      <c r="G189" s="87" t="str">
        <f t="shared" si="21"/>
        <v/>
      </c>
      <c r="H189" s="86" t="str">
        <f t="shared" si="22"/>
        <v/>
      </c>
      <c r="I189" s="87" t="str">
        <f t="shared" si="23"/>
        <v/>
      </c>
      <c r="J189" s="86" t="str">
        <f t="shared" si="24"/>
        <v/>
      </c>
      <c r="L189" s="86"/>
    </row>
    <row r="190" spans="1:12" hidden="1" x14ac:dyDescent="0.25">
      <c r="A190" s="82"/>
      <c r="B190" s="82"/>
      <c r="C190" s="83" t="str">
        <f>IF(A190&lt;&gt;"",'EA-Übersicht'!$G$3,"")</f>
        <v/>
      </c>
      <c r="D190" s="91"/>
      <c r="E190" s="86"/>
      <c r="F190" s="86" t="str">
        <f t="shared" si="20"/>
        <v/>
      </c>
      <c r="G190" s="87" t="str">
        <f t="shared" si="21"/>
        <v/>
      </c>
      <c r="H190" s="86" t="str">
        <f t="shared" si="22"/>
        <v/>
      </c>
      <c r="I190" s="87" t="str">
        <f t="shared" si="23"/>
        <v/>
      </c>
      <c r="J190" s="86" t="str">
        <f t="shared" si="24"/>
        <v/>
      </c>
      <c r="L190" s="86"/>
    </row>
    <row r="191" spans="1:12" hidden="1" x14ac:dyDescent="0.25">
      <c r="A191" s="82"/>
      <c r="B191" s="82"/>
      <c r="C191" s="83" t="str">
        <f>IF(A191&lt;&gt;"",'EA-Übersicht'!$G$3,"")</f>
        <v/>
      </c>
      <c r="D191" s="91"/>
      <c r="E191" s="86"/>
      <c r="F191" s="86" t="str">
        <f t="shared" si="20"/>
        <v/>
      </c>
      <c r="G191" s="87" t="str">
        <f t="shared" si="21"/>
        <v/>
      </c>
      <c r="H191" s="86" t="str">
        <f t="shared" si="22"/>
        <v/>
      </c>
      <c r="I191" s="87" t="str">
        <f t="shared" si="23"/>
        <v/>
      </c>
      <c r="J191" s="86" t="str">
        <f t="shared" si="24"/>
        <v/>
      </c>
      <c r="L191" s="86"/>
    </row>
    <row r="192" spans="1:12" hidden="1" x14ac:dyDescent="0.25">
      <c r="A192" s="82"/>
      <c r="B192" s="82"/>
      <c r="C192" s="83" t="str">
        <f>IF(A192&lt;&gt;"",'EA-Übersicht'!$G$3,"")</f>
        <v/>
      </c>
      <c r="D192" s="91"/>
      <c r="E192" s="86"/>
      <c r="F192" s="86" t="str">
        <f t="shared" si="20"/>
        <v/>
      </c>
      <c r="G192" s="87" t="str">
        <f t="shared" si="21"/>
        <v/>
      </c>
      <c r="H192" s="86" t="str">
        <f t="shared" si="22"/>
        <v/>
      </c>
      <c r="I192" s="87" t="str">
        <f t="shared" si="23"/>
        <v/>
      </c>
      <c r="J192" s="86" t="str">
        <f t="shared" si="24"/>
        <v/>
      </c>
      <c r="L192" s="86"/>
    </row>
    <row r="193" spans="1:12" hidden="1" x14ac:dyDescent="0.25">
      <c r="A193" s="82"/>
      <c r="B193" s="82"/>
      <c r="C193" s="83" t="str">
        <f>IF(A193&lt;&gt;"",'EA-Übersicht'!$G$3,"")</f>
        <v/>
      </c>
      <c r="D193" s="91"/>
      <c r="E193" s="86"/>
      <c r="F193" s="86" t="str">
        <f t="shared" si="20"/>
        <v/>
      </c>
      <c r="G193" s="87" t="str">
        <f t="shared" si="21"/>
        <v/>
      </c>
      <c r="H193" s="86" t="str">
        <f t="shared" si="22"/>
        <v/>
      </c>
      <c r="I193" s="87" t="str">
        <f t="shared" si="23"/>
        <v/>
      </c>
      <c r="J193" s="86" t="str">
        <f t="shared" si="24"/>
        <v/>
      </c>
      <c r="L193" s="86"/>
    </row>
    <row r="194" spans="1:12" hidden="1" x14ac:dyDescent="0.25">
      <c r="A194" s="82"/>
      <c r="B194" s="82"/>
      <c r="C194" s="83" t="str">
        <f>IF(A194&lt;&gt;"",'EA-Übersicht'!$G$3,"")</f>
        <v/>
      </c>
      <c r="D194" s="91"/>
      <c r="E194" s="86"/>
      <c r="F194" s="86" t="str">
        <f t="shared" si="20"/>
        <v/>
      </c>
      <c r="G194" s="87" t="str">
        <f t="shared" si="21"/>
        <v/>
      </c>
      <c r="H194" s="86" t="str">
        <f t="shared" si="22"/>
        <v/>
      </c>
      <c r="I194" s="87" t="str">
        <f t="shared" si="23"/>
        <v/>
      </c>
      <c r="J194" s="86" t="str">
        <f t="shared" si="24"/>
        <v/>
      </c>
      <c r="L194" s="86"/>
    </row>
    <row r="195" spans="1:12" hidden="1" x14ac:dyDescent="0.25">
      <c r="A195" s="82"/>
      <c r="B195" s="82"/>
      <c r="C195" s="83" t="str">
        <f>IF(A195&lt;&gt;"",'EA-Übersicht'!$G$3,"")</f>
        <v/>
      </c>
      <c r="D195" s="91"/>
      <c r="E195" s="86"/>
      <c r="F195" s="86" t="str">
        <f t="shared" si="20"/>
        <v/>
      </c>
      <c r="G195" s="87" t="str">
        <f t="shared" si="21"/>
        <v/>
      </c>
      <c r="H195" s="86" t="str">
        <f t="shared" si="22"/>
        <v/>
      </c>
      <c r="I195" s="87" t="str">
        <f t="shared" si="23"/>
        <v/>
      </c>
      <c r="J195" s="86" t="str">
        <f t="shared" si="24"/>
        <v/>
      </c>
      <c r="L195" s="86"/>
    </row>
    <row r="196" spans="1:12" hidden="1" x14ac:dyDescent="0.25">
      <c r="A196" s="82"/>
      <c r="B196" s="82"/>
      <c r="C196" s="83" t="str">
        <f>IF(A196&lt;&gt;"",'EA-Übersicht'!$G$3,"")</f>
        <v/>
      </c>
      <c r="D196" s="91"/>
      <c r="E196" s="86"/>
      <c r="F196" s="86" t="str">
        <f t="shared" si="20"/>
        <v/>
      </c>
      <c r="G196" s="87" t="str">
        <f t="shared" si="21"/>
        <v/>
      </c>
      <c r="H196" s="86" t="str">
        <f t="shared" si="22"/>
        <v/>
      </c>
      <c r="I196" s="87" t="str">
        <f t="shared" si="23"/>
        <v/>
      </c>
      <c r="J196" s="86" t="str">
        <f t="shared" si="24"/>
        <v/>
      </c>
      <c r="L196" s="86"/>
    </row>
    <row r="197" spans="1:12" hidden="1" x14ac:dyDescent="0.25">
      <c r="A197" s="82"/>
      <c r="B197" s="82"/>
      <c r="C197" s="83" t="str">
        <f>IF(A197&lt;&gt;"",'EA-Übersicht'!$G$3,"")</f>
        <v/>
      </c>
      <c r="D197" s="91"/>
      <c r="E197" s="86"/>
      <c r="F197" s="86" t="str">
        <f t="shared" si="20"/>
        <v/>
      </c>
      <c r="G197" s="87" t="str">
        <f t="shared" si="21"/>
        <v/>
      </c>
      <c r="H197" s="86" t="str">
        <f t="shared" si="22"/>
        <v/>
      </c>
      <c r="I197" s="87" t="str">
        <f t="shared" si="23"/>
        <v/>
      </c>
      <c r="J197" s="86" t="str">
        <f t="shared" si="24"/>
        <v/>
      </c>
      <c r="L197" s="86"/>
    </row>
    <row r="198" spans="1:12" hidden="1" x14ac:dyDescent="0.25">
      <c r="A198" s="82"/>
      <c r="B198" s="82"/>
      <c r="C198" s="83" t="str">
        <f>IF(A198&lt;&gt;"",'EA-Übersicht'!$G$3,"")</f>
        <v/>
      </c>
      <c r="D198" s="91"/>
      <c r="E198" s="86"/>
      <c r="F198" s="86" t="str">
        <f t="shared" si="20"/>
        <v/>
      </c>
      <c r="G198" s="87" t="str">
        <f t="shared" si="21"/>
        <v/>
      </c>
      <c r="H198" s="86" t="str">
        <f t="shared" si="22"/>
        <v/>
      </c>
      <c r="I198" s="87" t="str">
        <f t="shared" si="23"/>
        <v/>
      </c>
      <c r="J198" s="86" t="str">
        <f t="shared" si="24"/>
        <v/>
      </c>
      <c r="L198" s="86"/>
    </row>
    <row r="199" spans="1:12" hidden="1" x14ac:dyDescent="0.25">
      <c r="A199" s="82"/>
      <c r="B199" s="82"/>
      <c r="C199" s="83" t="str">
        <f>IF(A199&lt;&gt;"",'EA-Übersicht'!$G$3,"")</f>
        <v/>
      </c>
      <c r="D199" s="91"/>
      <c r="E199" s="86"/>
      <c r="F199" s="86" t="str">
        <f t="shared" si="20"/>
        <v/>
      </c>
      <c r="G199" s="87" t="str">
        <f t="shared" si="21"/>
        <v/>
      </c>
      <c r="H199" s="86" t="str">
        <f t="shared" si="22"/>
        <v/>
      </c>
      <c r="I199" s="87" t="str">
        <f t="shared" si="23"/>
        <v/>
      </c>
      <c r="J199" s="86" t="str">
        <f t="shared" si="24"/>
        <v/>
      </c>
      <c r="L199" s="86"/>
    </row>
    <row r="200" spans="1:12" hidden="1" x14ac:dyDescent="0.25">
      <c r="A200" s="82"/>
      <c r="B200" s="82"/>
      <c r="C200" s="83" t="str">
        <f>IF(A200&lt;&gt;"",'EA-Übersicht'!$G$3,"")</f>
        <v/>
      </c>
      <c r="D200" s="91"/>
      <c r="E200" s="86"/>
      <c r="F200" s="86" t="str">
        <f t="shared" si="20"/>
        <v/>
      </c>
      <c r="G200" s="87" t="str">
        <f t="shared" si="21"/>
        <v/>
      </c>
      <c r="H200" s="86" t="str">
        <f t="shared" si="22"/>
        <v/>
      </c>
      <c r="I200" s="87" t="str">
        <f t="shared" si="23"/>
        <v/>
      </c>
      <c r="J200" s="86" t="str">
        <f t="shared" si="24"/>
        <v/>
      </c>
      <c r="L200" s="86"/>
    </row>
    <row r="201" spans="1:12" hidden="1" x14ac:dyDescent="0.25">
      <c r="A201" s="82"/>
      <c r="B201" s="82"/>
      <c r="C201" s="83" t="str">
        <f>IF(A201&lt;&gt;"",'EA-Übersicht'!$G$3,"")</f>
        <v/>
      </c>
      <c r="D201" s="91"/>
      <c r="E201" s="86"/>
      <c r="F201" s="86" t="str">
        <f t="shared" si="20"/>
        <v/>
      </c>
      <c r="G201" s="87" t="str">
        <f t="shared" si="21"/>
        <v/>
      </c>
      <c r="H201" s="86" t="str">
        <f t="shared" si="22"/>
        <v/>
      </c>
      <c r="I201" s="87" t="str">
        <f t="shared" si="23"/>
        <v/>
      </c>
      <c r="J201" s="86" t="str">
        <f t="shared" si="24"/>
        <v/>
      </c>
      <c r="L201" s="86"/>
    </row>
    <row r="202" spans="1:12" hidden="1" x14ac:dyDescent="0.25">
      <c r="A202" s="82"/>
      <c r="B202" s="82"/>
      <c r="C202" s="83" t="str">
        <f>IF(A202&lt;&gt;"",'EA-Übersicht'!$G$3,"")</f>
        <v/>
      </c>
      <c r="D202" s="91"/>
      <c r="E202" s="86"/>
      <c r="F202" s="86" t="str">
        <f t="shared" si="20"/>
        <v/>
      </c>
      <c r="G202" s="87" t="str">
        <f t="shared" si="21"/>
        <v/>
      </c>
      <c r="H202" s="86" t="str">
        <f t="shared" si="22"/>
        <v/>
      </c>
      <c r="I202" s="87" t="str">
        <f t="shared" si="23"/>
        <v/>
      </c>
      <c r="J202" s="86" t="str">
        <f t="shared" si="24"/>
        <v/>
      </c>
      <c r="L202" s="86"/>
    </row>
    <row r="203" spans="1:12" hidden="1" x14ac:dyDescent="0.25">
      <c r="A203" s="82"/>
      <c r="B203" s="82"/>
      <c r="C203" s="83" t="str">
        <f>IF(A203&lt;&gt;"",'EA-Übersicht'!$G$3,"")</f>
        <v/>
      </c>
      <c r="D203" s="91"/>
      <c r="E203" s="86"/>
      <c r="F203" s="86" t="str">
        <f t="shared" si="20"/>
        <v/>
      </c>
      <c r="G203" s="87" t="str">
        <f t="shared" si="21"/>
        <v/>
      </c>
      <c r="H203" s="86" t="str">
        <f t="shared" si="22"/>
        <v/>
      </c>
      <c r="I203" s="87" t="str">
        <f t="shared" si="23"/>
        <v/>
      </c>
      <c r="J203" s="86" t="str">
        <f t="shared" si="24"/>
        <v/>
      </c>
      <c r="L203" s="86"/>
    </row>
    <row r="204" spans="1:12" hidden="1" x14ac:dyDescent="0.25">
      <c r="A204" s="82"/>
      <c r="B204" s="82"/>
      <c r="C204" s="83" t="str">
        <f>IF(A204&lt;&gt;"",'EA-Übersicht'!$G$3,"")</f>
        <v/>
      </c>
      <c r="D204" s="91"/>
      <c r="E204" s="86"/>
      <c r="F204" s="86" t="str">
        <f t="shared" si="20"/>
        <v/>
      </c>
      <c r="G204" s="87" t="str">
        <f t="shared" si="21"/>
        <v/>
      </c>
      <c r="H204" s="86" t="str">
        <f t="shared" si="22"/>
        <v/>
      </c>
      <c r="I204" s="87" t="str">
        <f t="shared" si="23"/>
        <v/>
      </c>
      <c r="J204" s="86" t="str">
        <f t="shared" si="24"/>
        <v/>
      </c>
      <c r="L204" s="86"/>
    </row>
    <row r="205" spans="1:12" hidden="1" x14ac:dyDescent="0.25">
      <c r="A205" s="82"/>
      <c r="B205" s="82"/>
      <c r="C205" s="83" t="str">
        <f>IF(A205&lt;&gt;"",'EA-Übersicht'!$G$3,"")</f>
        <v/>
      </c>
      <c r="D205" s="91"/>
      <c r="E205" s="86"/>
      <c r="F205" s="86" t="str">
        <f t="shared" si="20"/>
        <v/>
      </c>
      <c r="G205" s="87" t="str">
        <f t="shared" si="21"/>
        <v/>
      </c>
      <c r="H205" s="86" t="str">
        <f t="shared" si="22"/>
        <v/>
      </c>
      <c r="I205" s="87" t="str">
        <f t="shared" si="23"/>
        <v/>
      </c>
      <c r="J205" s="86" t="str">
        <f t="shared" si="24"/>
        <v/>
      </c>
      <c r="L205" s="86"/>
    </row>
    <row r="206" spans="1:12" hidden="1" x14ac:dyDescent="0.25">
      <c r="A206" s="82"/>
      <c r="B206" s="82"/>
      <c r="C206" s="83" t="str">
        <f>IF(A206&lt;&gt;"",'EA-Übersicht'!$G$3,"")</f>
        <v/>
      </c>
      <c r="D206" s="91"/>
      <c r="E206" s="86"/>
      <c r="F206" s="86" t="str">
        <f t="shared" si="20"/>
        <v/>
      </c>
      <c r="G206" s="87" t="str">
        <f t="shared" si="21"/>
        <v/>
      </c>
      <c r="H206" s="86" t="str">
        <f t="shared" si="22"/>
        <v/>
      </c>
      <c r="I206" s="87" t="str">
        <f t="shared" si="23"/>
        <v/>
      </c>
      <c r="J206" s="86" t="str">
        <f t="shared" si="24"/>
        <v/>
      </c>
      <c r="L206" s="86"/>
    </row>
    <row r="207" spans="1:12" hidden="1" x14ac:dyDescent="0.25">
      <c r="A207" s="82"/>
      <c r="B207" s="82"/>
      <c r="C207" s="83" t="str">
        <f>IF(A207&lt;&gt;"",'EA-Übersicht'!$G$3,"")</f>
        <v/>
      </c>
      <c r="D207" s="91"/>
      <c r="E207" s="86"/>
      <c r="F207" s="86" t="str">
        <f t="shared" si="20"/>
        <v/>
      </c>
      <c r="G207" s="87" t="str">
        <f t="shared" si="21"/>
        <v/>
      </c>
      <c r="H207" s="86" t="str">
        <f t="shared" si="22"/>
        <v/>
      </c>
      <c r="I207" s="87" t="str">
        <f t="shared" si="23"/>
        <v/>
      </c>
      <c r="J207" s="86" t="str">
        <f t="shared" si="24"/>
        <v/>
      </c>
      <c r="L207" s="86"/>
    </row>
    <row r="208" spans="1:12" hidden="1" x14ac:dyDescent="0.25">
      <c r="A208" s="82"/>
      <c r="B208" s="82"/>
      <c r="C208" s="83" t="str">
        <f>IF(A208&lt;&gt;"",'EA-Übersicht'!$G$3,"")</f>
        <v/>
      </c>
      <c r="D208" s="91"/>
      <c r="E208" s="86"/>
      <c r="F208" s="86" t="str">
        <f t="shared" si="20"/>
        <v/>
      </c>
      <c r="G208" s="87" t="str">
        <f t="shared" si="21"/>
        <v/>
      </c>
      <c r="H208" s="86" t="str">
        <f t="shared" si="22"/>
        <v/>
      </c>
      <c r="I208" s="87" t="str">
        <f t="shared" si="23"/>
        <v/>
      </c>
      <c r="J208" s="86" t="str">
        <f t="shared" si="24"/>
        <v/>
      </c>
      <c r="L208" s="86"/>
    </row>
    <row r="209" spans="1:12" hidden="1" x14ac:dyDescent="0.25">
      <c r="A209" s="82"/>
      <c r="B209" s="82"/>
      <c r="C209" s="83" t="str">
        <f>IF(A209&lt;&gt;"",'EA-Übersicht'!$G$3,"")</f>
        <v/>
      </c>
      <c r="D209" s="91"/>
      <c r="E209" s="86"/>
      <c r="F209" s="86" t="str">
        <f t="shared" si="20"/>
        <v/>
      </c>
      <c r="G209" s="87" t="str">
        <f t="shared" si="21"/>
        <v/>
      </c>
      <c r="H209" s="86" t="str">
        <f t="shared" si="22"/>
        <v/>
      </c>
      <c r="I209" s="87" t="str">
        <f t="shared" si="23"/>
        <v/>
      </c>
      <c r="J209" s="86" t="str">
        <f t="shared" si="24"/>
        <v/>
      </c>
      <c r="L209" s="86"/>
    </row>
    <row r="210" spans="1:12" hidden="1" x14ac:dyDescent="0.25">
      <c r="A210" s="82"/>
      <c r="B210" s="82"/>
      <c r="C210" s="83" t="str">
        <f>IF(A210&lt;&gt;"",'EA-Übersicht'!$G$3,"")</f>
        <v/>
      </c>
      <c r="D210" s="91"/>
      <c r="E210" s="86"/>
      <c r="F210" s="86" t="str">
        <f t="shared" si="20"/>
        <v/>
      </c>
      <c r="G210" s="87" t="str">
        <f t="shared" si="21"/>
        <v/>
      </c>
      <c r="H210" s="86" t="str">
        <f t="shared" si="22"/>
        <v/>
      </c>
      <c r="I210" s="87" t="str">
        <f t="shared" si="23"/>
        <v/>
      </c>
      <c r="J210" s="86" t="str">
        <f t="shared" si="24"/>
        <v/>
      </c>
      <c r="L210" s="86"/>
    </row>
    <row r="211" spans="1:12" hidden="1" x14ac:dyDescent="0.25">
      <c r="A211" s="82"/>
      <c r="B211" s="82"/>
      <c r="C211" s="83" t="str">
        <f>IF(A211&lt;&gt;"",'EA-Übersicht'!$G$3,"")</f>
        <v/>
      </c>
      <c r="D211" s="91"/>
      <c r="E211" s="86"/>
      <c r="F211" s="86" t="str">
        <f t="shared" si="20"/>
        <v/>
      </c>
      <c r="G211" s="87" t="str">
        <f t="shared" si="21"/>
        <v/>
      </c>
      <c r="H211" s="86" t="str">
        <f t="shared" si="22"/>
        <v/>
      </c>
      <c r="I211" s="87" t="str">
        <f t="shared" si="23"/>
        <v/>
      </c>
      <c r="J211" s="86" t="str">
        <f t="shared" si="24"/>
        <v/>
      </c>
      <c r="L211" s="86"/>
    </row>
    <row r="212" spans="1:12" hidden="1" x14ac:dyDescent="0.25">
      <c r="A212" s="82"/>
      <c r="B212" s="82"/>
      <c r="C212" s="83" t="str">
        <f>IF(A212&lt;&gt;"",'EA-Übersicht'!$G$3,"")</f>
        <v/>
      </c>
      <c r="D212" s="91"/>
      <c r="E212" s="86"/>
      <c r="F212" s="86" t="str">
        <f t="shared" si="20"/>
        <v/>
      </c>
      <c r="G212" s="87" t="str">
        <f t="shared" si="21"/>
        <v/>
      </c>
      <c r="H212" s="86" t="str">
        <f t="shared" si="22"/>
        <v/>
      </c>
      <c r="I212" s="87" t="str">
        <f t="shared" si="23"/>
        <v/>
      </c>
      <c r="J212" s="86" t="str">
        <f t="shared" si="24"/>
        <v/>
      </c>
      <c r="L212" s="86"/>
    </row>
    <row r="213" spans="1:12" hidden="1" x14ac:dyDescent="0.25">
      <c r="A213" s="82"/>
      <c r="B213" s="82"/>
      <c r="C213" s="83" t="str">
        <f>IF(A213&lt;&gt;"",'EA-Übersicht'!$G$3,"")</f>
        <v/>
      </c>
      <c r="D213" s="91"/>
      <c r="E213" s="86"/>
      <c r="F213" s="86" t="str">
        <f t="shared" si="20"/>
        <v/>
      </c>
      <c r="G213" s="87" t="str">
        <f t="shared" si="21"/>
        <v/>
      </c>
      <c r="H213" s="86" t="str">
        <f t="shared" si="22"/>
        <v/>
      </c>
      <c r="I213" s="87" t="str">
        <f t="shared" si="23"/>
        <v/>
      </c>
      <c r="J213" s="86" t="str">
        <f t="shared" si="24"/>
        <v/>
      </c>
      <c r="L213" s="86"/>
    </row>
    <row r="214" spans="1:12" hidden="1" x14ac:dyDescent="0.25">
      <c r="A214" s="82"/>
      <c r="B214" s="82"/>
      <c r="C214" s="83" t="str">
        <f>IF(A214&lt;&gt;"",'EA-Übersicht'!$G$3,"")</f>
        <v/>
      </c>
      <c r="D214" s="91"/>
      <c r="E214" s="86"/>
      <c r="F214" s="86" t="str">
        <f t="shared" si="20"/>
        <v/>
      </c>
      <c r="G214" s="87" t="str">
        <f t="shared" si="21"/>
        <v/>
      </c>
      <c r="H214" s="86" t="str">
        <f t="shared" si="22"/>
        <v/>
      </c>
      <c r="I214" s="87" t="str">
        <f t="shared" si="23"/>
        <v/>
      </c>
      <c r="J214" s="86" t="str">
        <f t="shared" si="24"/>
        <v/>
      </c>
      <c r="L214" s="86"/>
    </row>
    <row r="215" spans="1:12" hidden="1" x14ac:dyDescent="0.25">
      <c r="A215" s="82"/>
      <c r="B215" s="82"/>
      <c r="C215" s="83" t="str">
        <f>IF(A215&lt;&gt;"",'EA-Übersicht'!$G$3,"")</f>
        <v/>
      </c>
      <c r="D215" s="91"/>
      <c r="E215" s="86"/>
      <c r="F215" s="86" t="str">
        <f t="shared" si="20"/>
        <v/>
      </c>
      <c r="G215" s="87" t="str">
        <f t="shared" si="21"/>
        <v/>
      </c>
      <c r="H215" s="86" t="str">
        <f t="shared" si="22"/>
        <v/>
      </c>
      <c r="I215" s="87" t="str">
        <f t="shared" si="23"/>
        <v/>
      </c>
      <c r="J215" s="86" t="str">
        <f t="shared" si="24"/>
        <v/>
      </c>
      <c r="L215" s="86"/>
    </row>
    <row r="216" spans="1:12" hidden="1" x14ac:dyDescent="0.25">
      <c r="A216" s="82"/>
      <c r="B216" s="82"/>
      <c r="C216" s="83" t="str">
        <f>IF(A216&lt;&gt;"",'EA-Übersicht'!$G$3,"")</f>
        <v/>
      </c>
      <c r="D216" s="91"/>
      <c r="E216" s="86"/>
      <c r="F216" s="86" t="str">
        <f t="shared" si="20"/>
        <v/>
      </c>
      <c r="G216" s="87" t="str">
        <f t="shared" si="21"/>
        <v/>
      </c>
      <c r="H216" s="86" t="str">
        <f t="shared" si="22"/>
        <v/>
      </c>
      <c r="I216" s="87" t="str">
        <f t="shared" si="23"/>
        <v/>
      </c>
      <c r="J216" s="86" t="str">
        <f t="shared" si="24"/>
        <v/>
      </c>
      <c r="L216" s="86"/>
    </row>
    <row r="217" spans="1:12" hidden="1" x14ac:dyDescent="0.25">
      <c r="A217" s="82"/>
      <c r="B217" s="82"/>
      <c r="C217" s="83" t="str">
        <f>IF(A217&lt;&gt;"",'EA-Übersicht'!$G$3,"")</f>
        <v/>
      </c>
      <c r="D217" s="91"/>
      <c r="E217" s="86"/>
      <c r="F217" s="86" t="str">
        <f t="shared" si="20"/>
        <v/>
      </c>
      <c r="G217" s="87" t="str">
        <f t="shared" si="21"/>
        <v/>
      </c>
      <c r="H217" s="86" t="str">
        <f t="shared" si="22"/>
        <v/>
      </c>
      <c r="I217" s="87" t="str">
        <f t="shared" si="23"/>
        <v/>
      </c>
      <c r="J217" s="86" t="str">
        <f t="shared" si="24"/>
        <v/>
      </c>
      <c r="L217" s="86"/>
    </row>
    <row r="218" spans="1:12" hidden="1" x14ac:dyDescent="0.25">
      <c r="A218" s="82"/>
      <c r="B218" s="82"/>
      <c r="C218" s="83" t="str">
        <f>IF(A218&lt;&gt;"",'EA-Übersicht'!$G$3,"")</f>
        <v/>
      </c>
      <c r="D218" s="91"/>
      <c r="E218" s="86"/>
      <c r="F218" s="86" t="str">
        <f t="shared" si="20"/>
        <v/>
      </c>
      <c r="G218" s="87" t="str">
        <f t="shared" si="21"/>
        <v/>
      </c>
      <c r="H218" s="86" t="str">
        <f t="shared" si="22"/>
        <v/>
      </c>
      <c r="I218" s="87" t="str">
        <f t="shared" si="23"/>
        <v/>
      </c>
      <c r="J218" s="86" t="str">
        <f t="shared" si="24"/>
        <v/>
      </c>
      <c r="L218" s="86"/>
    </row>
    <row r="219" spans="1:12" hidden="1" x14ac:dyDescent="0.25">
      <c r="A219" s="82"/>
      <c r="B219" s="82"/>
      <c r="C219" s="83" t="str">
        <f>IF(A219&lt;&gt;"",'EA-Übersicht'!$G$3,"")</f>
        <v/>
      </c>
      <c r="D219" s="91"/>
      <c r="E219" s="86"/>
      <c r="F219" s="86" t="str">
        <f t="shared" si="20"/>
        <v/>
      </c>
      <c r="G219" s="87" t="str">
        <f t="shared" si="21"/>
        <v/>
      </c>
      <c r="H219" s="86" t="str">
        <f t="shared" si="22"/>
        <v/>
      </c>
      <c r="I219" s="87" t="str">
        <f t="shared" si="23"/>
        <v/>
      </c>
      <c r="J219" s="86" t="str">
        <f t="shared" si="24"/>
        <v/>
      </c>
      <c r="L219" s="86"/>
    </row>
    <row r="220" spans="1:12" hidden="1" x14ac:dyDescent="0.25">
      <c r="A220" s="82"/>
      <c r="B220" s="82"/>
      <c r="C220" s="83" t="str">
        <f>IF(A220&lt;&gt;"",'EA-Übersicht'!$G$3,"")</f>
        <v/>
      </c>
      <c r="D220" s="91"/>
      <c r="E220" s="86"/>
      <c r="F220" s="86" t="str">
        <f t="shared" si="20"/>
        <v/>
      </c>
      <c r="G220" s="87" t="str">
        <f t="shared" si="21"/>
        <v/>
      </c>
      <c r="H220" s="86" t="str">
        <f t="shared" si="22"/>
        <v/>
      </c>
      <c r="I220" s="87" t="str">
        <f t="shared" si="23"/>
        <v/>
      </c>
      <c r="J220" s="86" t="str">
        <f t="shared" si="24"/>
        <v/>
      </c>
      <c r="L220" s="86"/>
    </row>
    <row r="221" spans="1:12" hidden="1" x14ac:dyDescent="0.25">
      <c r="A221" s="82"/>
      <c r="B221" s="82"/>
      <c r="C221" s="83" t="str">
        <f>IF(A221&lt;&gt;"",'EA-Übersicht'!$G$3,"")</f>
        <v/>
      </c>
      <c r="D221" s="91"/>
      <c r="E221" s="86"/>
      <c r="F221" s="86" t="str">
        <f t="shared" si="20"/>
        <v/>
      </c>
      <c r="G221" s="87" t="str">
        <f t="shared" si="21"/>
        <v/>
      </c>
      <c r="H221" s="86" t="str">
        <f t="shared" si="22"/>
        <v/>
      </c>
      <c r="I221" s="87" t="str">
        <f t="shared" si="23"/>
        <v/>
      </c>
      <c r="J221" s="86" t="str">
        <f t="shared" si="24"/>
        <v/>
      </c>
      <c r="L221" s="86"/>
    </row>
    <row r="222" spans="1:12" hidden="1" x14ac:dyDescent="0.25">
      <c r="A222" s="82"/>
      <c r="B222" s="82"/>
      <c r="C222" s="83" t="str">
        <f>IF(A222&lt;&gt;"",'EA-Übersicht'!$G$3,"")</f>
        <v/>
      </c>
      <c r="D222" s="91"/>
      <c r="E222" s="86"/>
      <c r="F222" s="86" t="str">
        <f t="shared" si="20"/>
        <v/>
      </c>
      <c r="G222" s="87" t="str">
        <f t="shared" si="21"/>
        <v/>
      </c>
      <c r="H222" s="86" t="str">
        <f t="shared" si="22"/>
        <v/>
      </c>
      <c r="I222" s="87" t="str">
        <f t="shared" si="23"/>
        <v/>
      </c>
      <c r="J222" s="86" t="str">
        <f t="shared" si="24"/>
        <v/>
      </c>
      <c r="L222" s="86"/>
    </row>
    <row r="223" spans="1:12" hidden="1" x14ac:dyDescent="0.25">
      <c r="A223" s="82"/>
      <c r="B223" s="82"/>
      <c r="C223" s="83" t="str">
        <f>IF(A223&lt;&gt;"",'EA-Übersicht'!$G$3,"")</f>
        <v/>
      </c>
      <c r="D223" s="91"/>
      <c r="E223" s="86"/>
      <c r="F223" s="86" t="str">
        <f t="shared" si="20"/>
        <v/>
      </c>
      <c r="G223" s="87" t="str">
        <f t="shared" si="21"/>
        <v/>
      </c>
      <c r="H223" s="86" t="str">
        <f t="shared" si="22"/>
        <v/>
      </c>
      <c r="I223" s="87" t="str">
        <f t="shared" si="23"/>
        <v/>
      </c>
      <c r="J223" s="86" t="str">
        <f t="shared" si="24"/>
        <v/>
      </c>
      <c r="L223" s="86"/>
    </row>
    <row r="224" spans="1:12" hidden="1" x14ac:dyDescent="0.25">
      <c r="A224" s="82"/>
      <c r="B224" s="82"/>
      <c r="C224" s="83" t="str">
        <f>IF(A224&lt;&gt;"",'EA-Übersicht'!$G$3,"")</f>
        <v/>
      </c>
      <c r="D224" s="91"/>
      <c r="E224" s="86"/>
      <c r="F224" s="86" t="str">
        <f t="shared" si="20"/>
        <v/>
      </c>
      <c r="G224" s="87" t="str">
        <f t="shared" si="21"/>
        <v/>
      </c>
      <c r="H224" s="86" t="str">
        <f t="shared" si="22"/>
        <v/>
      </c>
      <c r="I224" s="87" t="str">
        <f t="shared" si="23"/>
        <v/>
      </c>
      <c r="J224" s="86" t="str">
        <f t="shared" si="24"/>
        <v/>
      </c>
      <c r="L224" s="86"/>
    </row>
    <row r="225" spans="1:12" hidden="1" x14ac:dyDescent="0.25">
      <c r="A225" s="82"/>
      <c r="B225" s="82"/>
      <c r="C225" s="83" t="str">
        <f>IF(A225&lt;&gt;"",'EA-Übersicht'!$G$3,"")</f>
        <v/>
      </c>
      <c r="D225" s="91"/>
      <c r="E225" s="86"/>
      <c r="F225" s="86" t="str">
        <f t="shared" si="20"/>
        <v/>
      </c>
      <c r="G225" s="87" t="str">
        <f t="shared" si="21"/>
        <v/>
      </c>
      <c r="H225" s="86" t="str">
        <f t="shared" si="22"/>
        <v/>
      </c>
      <c r="I225" s="87" t="str">
        <f t="shared" si="23"/>
        <v/>
      </c>
      <c r="J225" s="86" t="str">
        <f t="shared" si="24"/>
        <v/>
      </c>
      <c r="L225" s="86"/>
    </row>
    <row r="226" spans="1:12" hidden="1" x14ac:dyDescent="0.25">
      <c r="A226" s="82"/>
      <c r="B226" s="82"/>
      <c r="C226" s="83" t="str">
        <f>IF(A226&lt;&gt;"",'EA-Übersicht'!$G$3,"")</f>
        <v/>
      </c>
      <c r="D226" s="91"/>
      <c r="E226" s="86"/>
      <c r="F226" s="86" t="str">
        <f t="shared" si="20"/>
        <v/>
      </c>
      <c r="G226" s="87" t="str">
        <f t="shared" si="21"/>
        <v/>
      </c>
      <c r="H226" s="86" t="str">
        <f t="shared" si="22"/>
        <v/>
      </c>
      <c r="I226" s="87" t="str">
        <f t="shared" si="23"/>
        <v/>
      </c>
      <c r="J226" s="86" t="str">
        <f t="shared" si="24"/>
        <v/>
      </c>
      <c r="L226" s="86"/>
    </row>
    <row r="227" spans="1:12" hidden="1" x14ac:dyDescent="0.25">
      <c r="A227" s="82"/>
      <c r="B227" s="82"/>
      <c r="C227" s="83" t="str">
        <f>IF(A227&lt;&gt;"",'EA-Übersicht'!$G$3,"")</f>
        <v/>
      </c>
      <c r="D227" s="91"/>
      <c r="E227" s="86"/>
      <c r="F227" s="86" t="str">
        <f t="shared" si="20"/>
        <v/>
      </c>
      <c r="G227" s="87" t="str">
        <f t="shared" si="21"/>
        <v/>
      </c>
      <c r="H227" s="86" t="str">
        <f t="shared" si="22"/>
        <v/>
      </c>
      <c r="I227" s="87" t="str">
        <f t="shared" si="23"/>
        <v/>
      </c>
      <c r="J227" s="86" t="str">
        <f t="shared" si="24"/>
        <v/>
      </c>
      <c r="L227" s="86"/>
    </row>
    <row r="228" spans="1:12" hidden="1" x14ac:dyDescent="0.25">
      <c r="A228" s="82"/>
      <c r="B228" s="82"/>
      <c r="C228" s="83" t="str">
        <f>IF(A228&lt;&gt;"",'EA-Übersicht'!$G$3,"")</f>
        <v/>
      </c>
      <c r="D228" s="91"/>
      <c r="E228" s="86"/>
      <c r="F228" s="86" t="str">
        <f t="shared" si="20"/>
        <v/>
      </c>
      <c r="G228" s="87" t="str">
        <f t="shared" si="21"/>
        <v/>
      </c>
      <c r="H228" s="86" t="str">
        <f t="shared" si="22"/>
        <v/>
      </c>
      <c r="I228" s="87" t="str">
        <f t="shared" si="23"/>
        <v/>
      </c>
      <c r="J228" s="86" t="str">
        <f t="shared" si="24"/>
        <v/>
      </c>
      <c r="L228" s="86"/>
    </row>
    <row r="229" spans="1:12" hidden="1" x14ac:dyDescent="0.25">
      <c r="A229" s="82"/>
      <c r="B229" s="82"/>
      <c r="C229" s="83" t="str">
        <f>IF(A229&lt;&gt;"",'EA-Übersicht'!$G$3,"")</f>
        <v/>
      </c>
      <c r="D229" s="91"/>
      <c r="E229" s="86"/>
      <c r="F229" s="86" t="str">
        <f t="shared" si="20"/>
        <v/>
      </c>
      <c r="G229" s="87" t="str">
        <f t="shared" si="21"/>
        <v/>
      </c>
      <c r="H229" s="86" t="str">
        <f t="shared" si="22"/>
        <v/>
      </c>
      <c r="I229" s="87" t="str">
        <f t="shared" si="23"/>
        <v/>
      </c>
      <c r="J229" s="86" t="str">
        <f t="shared" si="24"/>
        <v/>
      </c>
      <c r="L229" s="86"/>
    </row>
    <row r="230" spans="1:12" hidden="1" x14ac:dyDescent="0.25">
      <c r="A230" s="82"/>
      <c r="B230" s="82"/>
      <c r="C230" s="83" t="str">
        <f>IF(A230&lt;&gt;"",'EA-Übersicht'!$G$3,"")</f>
        <v/>
      </c>
      <c r="D230" s="91"/>
      <c r="E230" s="86"/>
      <c r="F230" s="86" t="str">
        <f t="shared" si="20"/>
        <v/>
      </c>
      <c r="G230" s="87" t="str">
        <f t="shared" si="21"/>
        <v/>
      </c>
      <c r="H230" s="86" t="str">
        <f t="shared" si="22"/>
        <v/>
      </c>
      <c r="I230" s="87" t="str">
        <f t="shared" si="23"/>
        <v/>
      </c>
      <c r="J230" s="86" t="str">
        <f t="shared" si="24"/>
        <v/>
      </c>
      <c r="L230" s="86"/>
    </row>
    <row r="231" spans="1:12" hidden="1" x14ac:dyDescent="0.25">
      <c r="A231" s="82"/>
      <c r="B231" s="82"/>
      <c r="C231" s="83" t="str">
        <f>IF(A231&lt;&gt;"",'EA-Übersicht'!$G$3,"")</f>
        <v/>
      </c>
      <c r="D231" s="91"/>
      <c r="E231" s="86"/>
      <c r="F231" s="86" t="str">
        <f t="shared" si="20"/>
        <v/>
      </c>
      <c r="G231" s="87" t="str">
        <f t="shared" si="21"/>
        <v/>
      </c>
      <c r="H231" s="86" t="str">
        <f t="shared" si="22"/>
        <v/>
      </c>
      <c r="I231" s="87" t="str">
        <f t="shared" si="23"/>
        <v/>
      </c>
      <c r="J231" s="86" t="str">
        <f t="shared" si="24"/>
        <v/>
      </c>
      <c r="L231" s="86"/>
    </row>
    <row r="232" spans="1:12" hidden="1" x14ac:dyDescent="0.25">
      <c r="A232" s="82"/>
      <c r="B232" s="82"/>
      <c r="C232" s="83" t="str">
        <f>IF(A232&lt;&gt;"",'EA-Übersicht'!$G$3,"")</f>
        <v/>
      </c>
      <c r="D232" s="91"/>
      <c r="E232" s="86"/>
      <c r="F232" s="86" t="str">
        <f t="shared" si="20"/>
        <v/>
      </c>
      <c r="G232" s="87" t="str">
        <f t="shared" si="21"/>
        <v/>
      </c>
      <c r="H232" s="86" t="str">
        <f t="shared" si="22"/>
        <v/>
      </c>
      <c r="I232" s="87" t="str">
        <f t="shared" si="23"/>
        <v/>
      </c>
      <c r="J232" s="86" t="str">
        <f t="shared" si="24"/>
        <v/>
      </c>
      <c r="L232" s="86"/>
    </row>
    <row r="233" spans="1:12" hidden="1" x14ac:dyDescent="0.25">
      <c r="A233" s="82"/>
      <c r="B233" s="82"/>
      <c r="C233" s="83" t="str">
        <f>IF(A233&lt;&gt;"",'EA-Übersicht'!$G$3,"")</f>
        <v/>
      </c>
      <c r="D233" s="91"/>
      <c r="E233" s="86"/>
      <c r="F233" s="86" t="str">
        <f t="shared" si="20"/>
        <v/>
      </c>
      <c r="G233" s="87" t="str">
        <f t="shared" si="21"/>
        <v/>
      </c>
      <c r="H233" s="86" t="str">
        <f t="shared" si="22"/>
        <v/>
      </c>
      <c r="I233" s="87" t="str">
        <f t="shared" si="23"/>
        <v/>
      </c>
      <c r="J233" s="86" t="str">
        <f t="shared" si="24"/>
        <v/>
      </c>
      <c r="L233" s="86"/>
    </row>
    <row r="234" spans="1:12" hidden="1" x14ac:dyDescent="0.25">
      <c r="A234" s="82"/>
      <c r="B234" s="82"/>
      <c r="C234" s="83" t="str">
        <f>IF(A234&lt;&gt;"",'EA-Übersicht'!$G$3,"")</f>
        <v/>
      </c>
      <c r="D234" s="91"/>
      <c r="E234" s="86"/>
      <c r="F234" s="86" t="str">
        <f t="shared" si="20"/>
        <v/>
      </c>
      <c r="G234" s="87" t="str">
        <f t="shared" si="21"/>
        <v/>
      </c>
      <c r="H234" s="86" t="str">
        <f t="shared" si="22"/>
        <v/>
      </c>
      <c r="I234" s="87" t="str">
        <f t="shared" si="23"/>
        <v/>
      </c>
      <c r="J234" s="86" t="str">
        <f t="shared" si="24"/>
        <v/>
      </c>
      <c r="L234" s="86"/>
    </row>
    <row r="235" spans="1:12" hidden="1" x14ac:dyDescent="0.25">
      <c r="A235" s="82"/>
      <c r="B235" s="82"/>
      <c r="C235" s="83" t="str">
        <f>IF(A235&lt;&gt;"",'EA-Übersicht'!$G$3,"")</f>
        <v/>
      </c>
      <c r="D235" s="91"/>
      <c r="E235" s="86"/>
      <c r="F235" s="86" t="str">
        <f t="shared" si="20"/>
        <v/>
      </c>
      <c r="G235" s="87" t="str">
        <f t="shared" si="21"/>
        <v/>
      </c>
      <c r="H235" s="86" t="str">
        <f t="shared" si="22"/>
        <v/>
      </c>
      <c r="I235" s="87" t="str">
        <f t="shared" si="23"/>
        <v/>
      </c>
      <c r="J235" s="86" t="str">
        <f t="shared" si="24"/>
        <v/>
      </c>
      <c r="L235" s="86"/>
    </row>
    <row r="236" spans="1:12" hidden="1" x14ac:dyDescent="0.25">
      <c r="A236" s="82"/>
      <c r="B236" s="82"/>
      <c r="C236" s="83" t="str">
        <f>IF(A236&lt;&gt;"",'EA-Übersicht'!$G$3,"")</f>
        <v/>
      </c>
      <c r="D236" s="91"/>
      <c r="E236" s="86"/>
      <c r="F236" s="86" t="str">
        <f t="shared" si="20"/>
        <v/>
      </c>
      <c r="G236" s="87" t="str">
        <f t="shared" si="21"/>
        <v/>
      </c>
      <c r="H236" s="86" t="str">
        <f t="shared" si="22"/>
        <v/>
      </c>
      <c r="I236" s="87" t="str">
        <f t="shared" si="23"/>
        <v/>
      </c>
      <c r="J236" s="86" t="str">
        <f t="shared" si="24"/>
        <v/>
      </c>
      <c r="L236" s="86"/>
    </row>
    <row r="237" spans="1:12" hidden="1" x14ac:dyDescent="0.25">
      <c r="A237" s="82"/>
      <c r="B237" s="82"/>
      <c r="C237" s="83" t="str">
        <f>IF(A237&lt;&gt;"",'EA-Übersicht'!$G$3,"")</f>
        <v/>
      </c>
      <c r="D237" s="91"/>
      <c r="E237" s="86"/>
      <c r="F237" s="86" t="str">
        <f t="shared" si="20"/>
        <v/>
      </c>
      <c r="G237" s="87" t="str">
        <f t="shared" si="21"/>
        <v/>
      </c>
      <c r="H237" s="86" t="str">
        <f t="shared" si="22"/>
        <v/>
      </c>
      <c r="I237" s="87" t="str">
        <f t="shared" si="23"/>
        <v/>
      </c>
      <c r="J237" s="86" t="str">
        <f t="shared" si="24"/>
        <v/>
      </c>
      <c r="L237" s="86"/>
    </row>
    <row r="238" spans="1:12" hidden="1" x14ac:dyDescent="0.25">
      <c r="A238" s="82"/>
      <c r="B238" s="82"/>
      <c r="C238" s="83" t="str">
        <f>IF(A238&lt;&gt;"",'EA-Übersicht'!$G$3,"")</f>
        <v/>
      </c>
      <c r="D238" s="91"/>
      <c r="E238" s="86"/>
      <c r="F238" s="86" t="str">
        <f t="shared" si="20"/>
        <v/>
      </c>
      <c r="G238" s="87" t="str">
        <f t="shared" si="21"/>
        <v/>
      </c>
      <c r="H238" s="86" t="str">
        <f t="shared" si="22"/>
        <v/>
      </c>
      <c r="I238" s="87" t="str">
        <f t="shared" si="23"/>
        <v/>
      </c>
      <c r="J238" s="86" t="str">
        <f t="shared" si="24"/>
        <v/>
      </c>
      <c r="L238" s="86"/>
    </row>
    <row r="239" spans="1:12" hidden="1" x14ac:dyDescent="0.25">
      <c r="A239" s="82"/>
      <c r="B239" s="82"/>
      <c r="C239" s="83" t="str">
        <f>IF(A239&lt;&gt;"",'EA-Übersicht'!$G$3,"")</f>
        <v/>
      </c>
      <c r="D239" s="91"/>
      <c r="E239" s="86"/>
      <c r="F239" s="86" t="str">
        <f t="shared" si="20"/>
        <v/>
      </c>
      <c r="G239" s="87" t="str">
        <f t="shared" si="21"/>
        <v/>
      </c>
      <c r="H239" s="86" t="str">
        <f t="shared" si="22"/>
        <v/>
      </c>
      <c r="I239" s="87" t="str">
        <f t="shared" si="23"/>
        <v/>
      </c>
      <c r="J239" s="86" t="str">
        <f t="shared" si="24"/>
        <v/>
      </c>
      <c r="L239" s="86"/>
    </row>
    <row r="240" spans="1:12" hidden="1" x14ac:dyDescent="0.25">
      <c r="A240" s="82"/>
      <c r="B240" s="82"/>
      <c r="C240" s="83" t="str">
        <f>IF(A240&lt;&gt;"",'EA-Übersicht'!$G$3,"")</f>
        <v/>
      </c>
      <c r="D240" s="91"/>
      <c r="E240" s="86"/>
      <c r="F240" s="86" t="str">
        <f t="shared" si="20"/>
        <v/>
      </c>
      <c r="G240" s="87" t="str">
        <f t="shared" si="21"/>
        <v/>
      </c>
      <c r="H240" s="86" t="str">
        <f t="shared" si="22"/>
        <v/>
      </c>
      <c r="I240" s="87" t="str">
        <f t="shared" si="23"/>
        <v/>
      </c>
      <c r="J240" s="86" t="str">
        <f t="shared" si="24"/>
        <v/>
      </c>
      <c r="L240" s="86"/>
    </row>
    <row r="241" spans="1:12" hidden="1" x14ac:dyDescent="0.25">
      <c r="A241" s="82"/>
      <c r="B241" s="82"/>
      <c r="C241" s="83" t="str">
        <f>IF(A241&lt;&gt;"",'EA-Übersicht'!$G$3,"")</f>
        <v/>
      </c>
      <c r="D241" s="91"/>
      <c r="E241" s="86"/>
      <c r="F241" s="86" t="str">
        <f t="shared" si="20"/>
        <v/>
      </c>
      <c r="G241" s="87" t="str">
        <f t="shared" si="21"/>
        <v/>
      </c>
      <c r="H241" s="86" t="str">
        <f t="shared" si="22"/>
        <v/>
      </c>
      <c r="I241" s="87" t="str">
        <f t="shared" si="23"/>
        <v/>
      </c>
      <c r="J241" s="86" t="str">
        <f t="shared" si="24"/>
        <v/>
      </c>
      <c r="L241" s="86"/>
    </row>
    <row r="242" spans="1:12" hidden="1" x14ac:dyDescent="0.25">
      <c r="A242" s="82"/>
      <c r="B242" s="82"/>
      <c r="C242" s="83" t="str">
        <f>IF(A242&lt;&gt;"",'EA-Übersicht'!$G$3,"")</f>
        <v/>
      </c>
      <c r="D242" s="91"/>
      <c r="E242" s="86"/>
      <c r="F242" s="86" t="str">
        <f t="shared" si="20"/>
        <v/>
      </c>
      <c r="G242" s="87" t="str">
        <f t="shared" si="21"/>
        <v/>
      </c>
      <c r="H242" s="86" t="str">
        <f t="shared" si="22"/>
        <v/>
      </c>
      <c r="I242" s="87" t="str">
        <f t="shared" si="23"/>
        <v/>
      </c>
      <c r="J242" s="86" t="str">
        <f t="shared" si="24"/>
        <v/>
      </c>
      <c r="L242" s="86"/>
    </row>
    <row r="243" spans="1:12" hidden="1" x14ac:dyDescent="0.25">
      <c r="A243" s="82"/>
      <c r="B243" s="82"/>
      <c r="C243" s="83" t="str">
        <f>IF(A243&lt;&gt;"",'EA-Übersicht'!$G$3,"")</f>
        <v/>
      </c>
      <c r="D243" s="91"/>
      <c r="E243" s="86"/>
      <c r="F243" s="86" t="str">
        <f t="shared" si="20"/>
        <v/>
      </c>
      <c r="G243" s="87" t="str">
        <f t="shared" si="21"/>
        <v/>
      </c>
      <c r="H243" s="86" t="str">
        <f t="shared" si="22"/>
        <v/>
      </c>
      <c r="I243" s="87" t="str">
        <f t="shared" si="23"/>
        <v/>
      </c>
      <c r="J243" s="86" t="str">
        <f t="shared" si="24"/>
        <v/>
      </c>
      <c r="L243" s="86"/>
    </row>
    <row r="244" spans="1:12" hidden="1" x14ac:dyDescent="0.25">
      <c r="A244" s="82"/>
      <c r="B244" s="82"/>
      <c r="C244" s="83" t="str">
        <f>IF(A244&lt;&gt;"",'EA-Übersicht'!$G$3,"")</f>
        <v/>
      </c>
      <c r="D244" s="91"/>
      <c r="E244" s="86"/>
      <c r="F244" s="86" t="str">
        <f t="shared" si="20"/>
        <v/>
      </c>
      <c r="G244" s="87" t="str">
        <f t="shared" si="21"/>
        <v/>
      </c>
      <c r="H244" s="86" t="str">
        <f t="shared" si="22"/>
        <v/>
      </c>
      <c r="I244" s="87" t="str">
        <f t="shared" si="23"/>
        <v/>
      </c>
      <c r="J244" s="86" t="str">
        <f t="shared" si="24"/>
        <v/>
      </c>
      <c r="L244" s="86"/>
    </row>
    <row r="245" spans="1:12" hidden="1" x14ac:dyDescent="0.25">
      <c r="A245" s="82"/>
      <c r="B245" s="82"/>
      <c r="C245" s="83" t="str">
        <f>IF(A245&lt;&gt;"",'EA-Übersicht'!$G$3,"")</f>
        <v/>
      </c>
      <c r="D245" s="91"/>
      <c r="E245" s="86"/>
      <c r="F245" s="86" t="str">
        <f t="shared" ref="F245:F252" si="25">IF(E245&lt;&gt;"",E245,"")</f>
        <v/>
      </c>
      <c r="G245" s="87" t="str">
        <f t="shared" ref="G245:G252" si="26">IF(F245&lt;&gt;"",66.7%,"")</f>
        <v/>
      </c>
      <c r="H245" s="86" t="str">
        <f t="shared" ref="H245:H252" si="27">IF(G245&lt;&gt;"",F245*G245,"")</f>
        <v/>
      </c>
      <c r="I245" s="87" t="str">
        <f t="shared" ref="I245:I252" si="28">IF(G245&lt;&gt;"",1-G245,"")</f>
        <v/>
      </c>
      <c r="J245" s="86" t="str">
        <f t="shared" ref="J245:J252" si="29">IF(I245&lt;&gt;"",F245*I245,"")</f>
        <v/>
      </c>
      <c r="L245" s="86"/>
    </row>
    <row r="246" spans="1:12" hidden="1" x14ac:dyDescent="0.25">
      <c r="A246" s="82"/>
      <c r="B246" s="82"/>
      <c r="C246" s="83" t="str">
        <f>IF(A246&lt;&gt;"",'EA-Übersicht'!$G$3,"")</f>
        <v/>
      </c>
      <c r="D246" s="91"/>
      <c r="E246" s="86"/>
      <c r="F246" s="86" t="str">
        <f t="shared" si="25"/>
        <v/>
      </c>
      <c r="G246" s="87" t="str">
        <f t="shared" si="26"/>
        <v/>
      </c>
      <c r="H246" s="86" t="str">
        <f t="shared" si="27"/>
        <v/>
      </c>
      <c r="I246" s="87" t="str">
        <f t="shared" si="28"/>
        <v/>
      </c>
      <c r="J246" s="86" t="str">
        <f t="shared" si="29"/>
        <v/>
      </c>
      <c r="L246" s="86"/>
    </row>
    <row r="247" spans="1:12" hidden="1" x14ac:dyDescent="0.25">
      <c r="A247" s="82"/>
      <c r="B247" s="82"/>
      <c r="C247" s="83" t="str">
        <f>IF(A247&lt;&gt;"",'EA-Übersicht'!$G$3,"")</f>
        <v/>
      </c>
      <c r="D247" s="91"/>
      <c r="E247" s="86"/>
      <c r="F247" s="86" t="str">
        <f t="shared" si="25"/>
        <v/>
      </c>
      <c r="G247" s="87" t="str">
        <f t="shared" si="26"/>
        <v/>
      </c>
      <c r="H247" s="86" t="str">
        <f t="shared" si="27"/>
        <v/>
      </c>
      <c r="I247" s="87" t="str">
        <f t="shared" si="28"/>
        <v/>
      </c>
      <c r="J247" s="86" t="str">
        <f t="shared" si="29"/>
        <v/>
      </c>
      <c r="L247" s="86"/>
    </row>
    <row r="248" spans="1:12" hidden="1" x14ac:dyDescent="0.25">
      <c r="A248" s="82"/>
      <c r="B248" s="82"/>
      <c r="C248" s="83" t="str">
        <f>IF(A248&lt;&gt;"",'EA-Übersicht'!$G$3,"")</f>
        <v/>
      </c>
      <c r="D248" s="91"/>
      <c r="E248" s="86"/>
      <c r="F248" s="86" t="str">
        <f t="shared" si="25"/>
        <v/>
      </c>
      <c r="G248" s="87" t="str">
        <f t="shared" si="26"/>
        <v/>
      </c>
      <c r="H248" s="86" t="str">
        <f t="shared" si="27"/>
        <v/>
      </c>
      <c r="I248" s="87" t="str">
        <f t="shared" si="28"/>
        <v/>
      </c>
      <c r="J248" s="86" t="str">
        <f t="shared" si="29"/>
        <v/>
      </c>
      <c r="L248" s="86"/>
    </row>
    <row r="249" spans="1:12" hidden="1" x14ac:dyDescent="0.25">
      <c r="A249" s="82"/>
      <c r="B249" s="82"/>
      <c r="C249" s="83" t="str">
        <f>IF(A249&lt;&gt;"",'EA-Übersicht'!$G$3,"")</f>
        <v/>
      </c>
      <c r="D249" s="91"/>
      <c r="E249" s="86"/>
      <c r="F249" s="86" t="str">
        <f t="shared" si="25"/>
        <v/>
      </c>
      <c r="G249" s="87" t="str">
        <f t="shared" si="26"/>
        <v/>
      </c>
      <c r="H249" s="86" t="str">
        <f t="shared" si="27"/>
        <v/>
      </c>
      <c r="I249" s="87" t="str">
        <f t="shared" si="28"/>
        <v/>
      </c>
      <c r="J249" s="86" t="str">
        <f t="shared" si="29"/>
        <v/>
      </c>
      <c r="L249" s="86"/>
    </row>
    <row r="250" spans="1:12" hidden="1" x14ac:dyDescent="0.25">
      <c r="A250" s="82"/>
      <c r="B250" s="82"/>
      <c r="C250" s="83" t="str">
        <f>IF(A250&lt;&gt;"",'EA-Übersicht'!$G$3,"")</f>
        <v/>
      </c>
      <c r="D250" s="91"/>
      <c r="E250" s="86"/>
      <c r="F250" s="86" t="str">
        <f t="shared" si="25"/>
        <v/>
      </c>
      <c r="G250" s="87" t="str">
        <f t="shared" si="26"/>
        <v/>
      </c>
      <c r="H250" s="86" t="str">
        <f t="shared" si="27"/>
        <v/>
      </c>
      <c r="I250" s="87" t="str">
        <f t="shared" si="28"/>
        <v/>
      </c>
      <c r="J250" s="86" t="str">
        <f t="shared" si="29"/>
        <v/>
      </c>
      <c r="L250" s="86"/>
    </row>
    <row r="251" spans="1:12" hidden="1" x14ac:dyDescent="0.25">
      <c r="A251" s="82"/>
      <c r="B251" s="82"/>
      <c r="C251" s="83" t="str">
        <f>IF(A251&lt;&gt;"",'EA-Übersicht'!$G$3,"")</f>
        <v/>
      </c>
      <c r="D251" s="91"/>
      <c r="E251" s="86"/>
      <c r="F251" s="86" t="str">
        <f t="shared" si="25"/>
        <v/>
      </c>
      <c r="G251" s="87" t="str">
        <f t="shared" si="26"/>
        <v/>
      </c>
      <c r="H251" s="86" t="str">
        <f t="shared" si="27"/>
        <v/>
      </c>
      <c r="I251" s="87" t="str">
        <f t="shared" si="28"/>
        <v/>
      </c>
      <c r="J251" s="86" t="str">
        <f t="shared" si="29"/>
        <v/>
      </c>
      <c r="L251" s="86"/>
    </row>
    <row r="252" spans="1:12" hidden="1" x14ac:dyDescent="0.25">
      <c r="A252" s="82"/>
      <c r="B252" s="82"/>
      <c r="C252" s="83" t="str">
        <f>IF(A252&lt;&gt;"",'EA-Übersicht'!$G$3,"")</f>
        <v/>
      </c>
      <c r="D252" s="91"/>
      <c r="E252" s="86"/>
      <c r="F252" s="86" t="str">
        <f t="shared" si="25"/>
        <v/>
      </c>
      <c r="G252" s="87" t="str">
        <f t="shared" si="26"/>
        <v/>
      </c>
      <c r="H252" s="86" t="str">
        <f t="shared" si="27"/>
        <v/>
      </c>
      <c r="I252" s="87" t="str">
        <f t="shared" si="28"/>
        <v/>
      </c>
      <c r="J252" s="86" t="str">
        <f t="shared" si="29"/>
        <v/>
      </c>
      <c r="L252" s="86"/>
    </row>
    <row r="253" spans="1:12" x14ac:dyDescent="0.25">
      <c r="A253" s="235" t="s">
        <v>98</v>
      </c>
      <c r="B253" s="236"/>
      <c r="C253" s="236"/>
      <c r="D253" s="236"/>
      <c r="E253" s="9">
        <f t="shared" ref="E253:F253" si="30">SUM(E3:E252)</f>
        <v>0</v>
      </c>
      <c r="F253" s="9">
        <f t="shared" si="30"/>
        <v>0</v>
      </c>
      <c r="H253" s="9">
        <f>ROUND(SUM(H3:H252),2)</f>
        <v>0</v>
      </c>
      <c r="J253" s="9">
        <f>ROUND(SUM(J3:J252),2)</f>
        <v>0</v>
      </c>
      <c r="L253" s="102">
        <f>SUM(L3:L252)</f>
        <v>0</v>
      </c>
    </row>
    <row r="254" spans="1:12" x14ac:dyDescent="0.25">
      <c r="A254" s="231" t="s">
        <v>154</v>
      </c>
      <c r="B254" s="231"/>
      <c r="C254" s="231"/>
      <c r="D254" s="231"/>
      <c r="E254" s="139"/>
      <c r="H254" s="99"/>
      <c r="J254" s="99"/>
    </row>
    <row r="255" spans="1:12" x14ac:dyDescent="0.25">
      <c r="A255" s="232" t="s">
        <v>12</v>
      </c>
      <c r="B255" s="233"/>
      <c r="C255" s="233"/>
      <c r="D255" s="233"/>
      <c r="E255" s="9">
        <f>E254-E253</f>
        <v>0</v>
      </c>
      <c r="H255" s="9">
        <f>H254-H253</f>
        <v>0</v>
      </c>
      <c r="J255" s="9">
        <f>J254-J253</f>
        <v>0</v>
      </c>
    </row>
    <row r="256" spans="1:12" x14ac:dyDescent="0.25">
      <c r="A256" s="52"/>
      <c r="B256" s="52"/>
      <c r="C256" s="52"/>
      <c r="D256" s="52"/>
      <c r="E256" s="65"/>
      <c r="H256" s="65"/>
      <c r="J256" s="65"/>
    </row>
  </sheetData>
  <sheetProtection sheet="1" objects="1" scenarios="1" formatColumns="0" formatRows="0"/>
  <mergeCells count="5">
    <mergeCell ref="A1:B1"/>
    <mergeCell ref="C1:D1"/>
    <mergeCell ref="A253:D253"/>
    <mergeCell ref="A254:D254"/>
    <mergeCell ref="A255:D255"/>
  </mergeCells>
  <printOptions horizontalCentered="1"/>
  <pageMargins left="0.31496062992125984" right="0.31496062992125984" top="0.78740157480314965" bottom="0.78740157480314965" header="0.31496062992125984" footer="0.31496062992125984"/>
  <pageSetup paperSize="9" scale="88" orientation="landscape" horizontalDpi="4294967295" verticalDpi="4294967295" r:id="rId1"/>
  <headerFooter>
    <oddFooter>&amp;L&amp;8Arbeitsmarktservice Steiermark, Abteilung Förderungen&amp;C&amp;8&amp;F&amp;R&amp;8Endabrechnung-Formular Stand März 2021</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3"/>
  <sheetViews>
    <sheetView workbookViewId="0">
      <selection activeCell="C3" sqref="C3:G3"/>
    </sheetView>
  </sheetViews>
  <sheetFormatPr baseColWidth="10" defaultRowHeight="15" x14ac:dyDescent="0.25"/>
  <cols>
    <col min="1" max="1" width="27.140625" style="14" customWidth="1"/>
    <col min="2" max="2" width="11.42578125" style="14"/>
    <col min="3" max="3" width="72.85546875" style="14" customWidth="1"/>
    <col min="4" max="4" width="16.28515625" style="14" bestFit="1" customWidth="1"/>
    <col min="5" max="16384" width="11.42578125" style="14"/>
  </cols>
  <sheetData>
    <row r="1" spans="1:4" ht="28.5" customHeight="1" thickBot="1" x14ac:dyDescent="0.3">
      <c r="A1" s="237" t="s">
        <v>151</v>
      </c>
      <c r="B1" s="238"/>
      <c r="C1" s="238"/>
      <c r="D1" s="239"/>
    </row>
    <row r="2" spans="1:4" ht="15.75" thickBot="1" x14ac:dyDescent="0.3"/>
    <row r="3" spans="1:4" ht="18" customHeight="1" thickBot="1" x14ac:dyDescent="0.3">
      <c r="A3" s="166" t="s">
        <v>147</v>
      </c>
      <c r="B3" s="167" t="s">
        <v>148</v>
      </c>
      <c r="C3" s="167" t="s">
        <v>149</v>
      </c>
      <c r="D3" s="168" t="s">
        <v>150</v>
      </c>
    </row>
    <row r="4" spans="1:4" x14ac:dyDescent="0.25">
      <c r="A4" s="162"/>
      <c r="B4" s="163"/>
      <c r="C4" s="164"/>
      <c r="D4" s="169"/>
    </row>
    <row r="5" spans="1:4" x14ac:dyDescent="0.25">
      <c r="A5" s="159"/>
      <c r="B5" s="15"/>
      <c r="C5" s="4"/>
      <c r="D5" s="170"/>
    </row>
    <row r="6" spans="1:4" x14ac:dyDescent="0.25">
      <c r="A6" s="159"/>
      <c r="B6" s="15"/>
      <c r="C6" s="4"/>
      <c r="D6" s="170"/>
    </row>
    <row r="7" spans="1:4" x14ac:dyDescent="0.25">
      <c r="A7" s="159"/>
      <c r="B7" s="15"/>
      <c r="C7" s="4"/>
      <c r="D7" s="170"/>
    </row>
    <row r="8" spans="1:4" x14ac:dyDescent="0.25">
      <c r="A8" s="159"/>
      <c r="B8" s="15"/>
      <c r="C8" s="4"/>
      <c r="D8" s="170"/>
    </row>
    <row r="9" spans="1:4" x14ac:dyDescent="0.25">
      <c r="A9" s="159"/>
      <c r="B9" s="15"/>
      <c r="C9" s="4"/>
      <c r="D9" s="170"/>
    </row>
    <row r="10" spans="1:4" x14ac:dyDescent="0.25">
      <c r="A10" s="159"/>
      <c r="B10" s="15"/>
      <c r="C10" s="4"/>
      <c r="D10" s="170"/>
    </row>
    <row r="11" spans="1:4" x14ac:dyDescent="0.25">
      <c r="A11" s="159"/>
      <c r="B11" s="15"/>
      <c r="C11" s="4"/>
      <c r="D11" s="170"/>
    </row>
    <row r="12" spans="1:4" x14ac:dyDescent="0.25">
      <c r="A12" s="159"/>
      <c r="B12" s="15"/>
      <c r="C12" s="4"/>
      <c r="D12" s="170"/>
    </row>
    <row r="13" spans="1:4" x14ac:dyDescent="0.25">
      <c r="A13" s="159"/>
      <c r="B13" s="15"/>
      <c r="C13" s="4"/>
      <c r="D13" s="170"/>
    </row>
    <row r="14" spans="1:4" x14ac:dyDescent="0.25">
      <c r="A14" s="159"/>
      <c r="B14" s="15"/>
      <c r="C14" s="4"/>
      <c r="D14" s="170"/>
    </row>
    <row r="15" spans="1:4" x14ac:dyDescent="0.25">
      <c r="A15" s="159"/>
      <c r="B15" s="15"/>
      <c r="C15" s="4"/>
      <c r="D15" s="170"/>
    </row>
    <row r="16" spans="1:4" x14ac:dyDescent="0.25">
      <c r="A16" s="159"/>
      <c r="B16" s="15"/>
      <c r="C16" s="4"/>
      <c r="D16" s="170"/>
    </row>
    <row r="17" spans="1:4" x14ac:dyDescent="0.25">
      <c r="A17" s="159"/>
      <c r="B17" s="15"/>
      <c r="C17" s="4"/>
      <c r="D17" s="170"/>
    </row>
    <row r="18" spans="1:4" x14ac:dyDescent="0.25">
      <c r="A18" s="159"/>
      <c r="B18" s="15"/>
      <c r="C18" s="4"/>
      <c r="D18" s="170"/>
    </row>
    <row r="19" spans="1:4" x14ac:dyDescent="0.25">
      <c r="A19" s="159"/>
      <c r="B19" s="15"/>
      <c r="C19" s="4"/>
      <c r="D19" s="170"/>
    </row>
    <row r="20" spans="1:4" x14ac:dyDescent="0.25">
      <c r="A20" s="159"/>
      <c r="B20" s="15"/>
      <c r="C20" s="4"/>
      <c r="D20" s="170"/>
    </row>
    <row r="21" spans="1:4" x14ac:dyDescent="0.25">
      <c r="A21" s="159"/>
      <c r="B21" s="15"/>
      <c r="C21" s="4"/>
      <c r="D21" s="170"/>
    </row>
    <row r="22" spans="1:4" x14ac:dyDescent="0.25">
      <c r="A22" s="159"/>
      <c r="B22" s="15"/>
      <c r="C22" s="4"/>
      <c r="D22" s="170"/>
    </row>
    <row r="23" spans="1:4" x14ac:dyDescent="0.25">
      <c r="A23" s="159"/>
      <c r="B23" s="15"/>
      <c r="C23" s="4"/>
      <c r="D23" s="170"/>
    </row>
    <row r="24" spans="1:4" x14ac:dyDescent="0.25">
      <c r="A24" s="159"/>
      <c r="B24" s="15"/>
      <c r="C24" s="4"/>
      <c r="D24" s="170"/>
    </row>
    <row r="25" spans="1:4" x14ac:dyDescent="0.25">
      <c r="A25" s="159"/>
      <c r="B25" s="15"/>
      <c r="C25" s="4"/>
      <c r="D25" s="170"/>
    </row>
    <row r="26" spans="1:4" x14ac:dyDescent="0.25">
      <c r="A26" s="159"/>
      <c r="B26" s="15"/>
      <c r="C26" s="4"/>
      <c r="D26" s="170"/>
    </row>
    <row r="27" spans="1:4" x14ac:dyDescent="0.25">
      <c r="A27" s="159"/>
      <c r="B27" s="15"/>
      <c r="C27" s="4"/>
      <c r="D27" s="170"/>
    </row>
    <row r="28" spans="1:4" x14ac:dyDescent="0.25">
      <c r="A28" s="159"/>
      <c r="B28" s="15"/>
      <c r="C28" s="4"/>
      <c r="D28" s="170"/>
    </row>
    <row r="29" spans="1:4" x14ac:dyDescent="0.25">
      <c r="A29" s="159"/>
      <c r="B29" s="15"/>
      <c r="C29" s="4"/>
      <c r="D29" s="170"/>
    </row>
    <row r="30" spans="1:4" x14ac:dyDescent="0.25">
      <c r="A30" s="159"/>
      <c r="B30" s="15"/>
      <c r="C30" s="4"/>
      <c r="D30" s="170"/>
    </row>
    <row r="31" spans="1:4" x14ac:dyDescent="0.25">
      <c r="A31" s="159"/>
      <c r="B31" s="15"/>
      <c r="C31" s="4"/>
      <c r="D31" s="170"/>
    </row>
    <row r="32" spans="1:4" x14ac:dyDescent="0.25">
      <c r="A32" s="159"/>
      <c r="B32" s="15"/>
      <c r="C32" s="4"/>
      <c r="D32" s="170"/>
    </row>
    <row r="33" spans="1:4" ht="15.75" thickBot="1" x14ac:dyDescent="0.3">
      <c r="A33" s="160"/>
      <c r="B33" s="161"/>
      <c r="C33" s="165"/>
      <c r="D33" s="171"/>
    </row>
  </sheetData>
  <mergeCells count="1">
    <mergeCell ref="A1:D1"/>
  </mergeCells>
  <printOptions horizontalCentered="1"/>
  <pageMargins left="0.31496062992125984" right="0.31496062992125984" top="0.78740157480314965" bottom="0.78740157480314965" header="0.31496062992125984" footer="0.31496062992125984"/>
  <pageSetup paperSize="9" scale="88" orientation="landscape" r:id="rId1"/>
  <headerFooter>
    <oddFooter>&amp;L&amp;8Arbeitsmarktservice Steiermark, Abteilung Förderungen&amp;C&amp;8&amp;F&amp;R&amp;8Endabrechnung-Formular Stand März 2021</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
  <sheetViews>
    <sheetView zoomScaleNormal="100" workbookViewId="0">
      <selection activeCell="C3" sqref="C3:G3"/>
    </sheetView>
  </sheetViews>
  <sheetFormatPr baseColWidth="10" defaultColWidth="9.140625" defaultRowHeight="15" x14ac:dyDescent="0.25"/>
  <cols>
    <col min="1" max="1" width="45.5703125" style="1" customWidth="1"/>
    <col min="2" max="2" width="15.85546875" style="1" customWidth="1"/>
    <col min="3" max="3" width="4.85546875" style="1" customWidth="1"/>
    <col min="4" max="4" width="4.140625" style="1" customWidth="1"/>
    <col min="5" max="5" width="62.42578125" style="1" customWidth="1"/>
    <col min="6" max="6" width="9.140625" style="1"/>
    <col min="7" max="7" width="12.5703125" style="1" customWidth="1"/>
    <col min="8" max="16384" width="9.140625" style="1"/>
  </cols>
  <sheetData>
    <row r="1" spans="1:5" ht="28.5" customHeight="1" x14ac:dyDescent="0.25">
      <c r="A1" s="240" t="s">
        <v>31</v>
      </c>
      <c r="B1" s="240"/>
      <c r="C1" s="240"/>
      <c r="D1" s="240"/>
      <c r="E1" s="240"/>
    </row>
    <row r="3" spans="1:5" x14ac:dyDescent="0.25">
      <c r="D3" s="12"/>
    </row>
    <row r="4" spans="1:5" ht="18" customHeight="1" x14ac:dyDescent="0.25">
      <c r="A4" s="13" t="s">
        <v>47</v>
      </c>
      <c r="D4" s="12"/>
      <c r="E4" s="96" t="s">
        <v>14</v>
      </c>
    </row>
    <row r="5" spans="1:5" ht="18" customHeight="1" x14ac:dyDescent="0.25">
      <c r="A5" s="1" t="s">
        <v>125</v>
      </c>
      <c r="B5" s="95">
        <f>'Detail SK'!R29</f>
        <v>0</v>
      </c>
      <c r="C5" s="10"/>
      <c r="D5" s="12"/>
      <c r="E5" s="241"/>
    </row>
    <row r="6" spans="1:5" ht="18" customHeight="1" x14ac:dyDescent="0.25">
      <c r="A6" s="1" t="s">
        <v>118</v>
      </c>
      <c r="B6" s="95">
        <f>'Detail TAK'!L253</f>
        <v>0</v>
      </c>
      <c r="C6" s="10"/>
      <c r="D6" s="12"/>
      <c r="E6" s="241"/>
    </row>
    <row r="7" spans="1:5" ht="18" customHeight="1" x14ac:dyDescent="0.25">
      <c r="B7" s="94">
        <f>SUM(B5:B6)</f>
        <v>0</v>
      </c>
      <c r="C7" s="10"/>
      <c r="D7" s="12"/>
      <c r="E7" s="241"/>
    </row>
    <row r="8" spans="1:5" ht="18" customHeight="1" x14ac:dyDescent="0.25">
      <c r="A8" s="2" t="s">
        <v>46</v>
      </c>
      <c r="B8" s="101">
        <f>B7/100</f>
        <v>0</v>
      </c>
      <c r="C8" s="11"/>
      <c r="D8" s="12"/>
      <c r="E8" s="241"/>
    </row>
    <row r="9" spans="1:5" x14ac:dyDescent="0.25">
      <c r="D9" s="12"/>
      <c r="E9" s="241"/>
    </row>
  </sheetData>
  <mergeCells count="2">
    <mergeCell ref="A1:E1"/>
    <mergeCell ref="E5:E9"/>
  </mergeCells>
  <printOptions horizontalCentered="1"/>
  <pageMargins left="0.31496062992125984" right="0.31496062992125984" top="0.78740157480314965" bottom="0.78740157480314965" header="0.31496062992125984" footer="0.31496062992125984"/>
  <pageSetup paperSize="9" scale="88" orientation="landscape" horizontalDpi="4294967295" verticalDpi="4294967295" r:id="rId1"/>
  <headerFooter>
    <oddFooter>&amp;L&amp;8Arbeitsmarktservice Steiermark, Abteilung Förderungen&amp;C&amp;8&amp;F&amp;R&amp;8Endabrechnung-Formular Stand März 2021</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2"/>
  <sheetViews>
    <sheetView zoomScaleNormal="100" workbookViewId="0">
      <selection activeCell="C3" sqref="C3:G3"/>
    </sheetView>
  </sheetViews>
  <sheetFormatPr baseColWidth="10" defaultRowHeight="15" x14ac:dyDescent="0.25"/>
  <cols>
    <col min="1" max="1" width="31.140625" style="14" customWidth="1"/>
    <col min="2" max="2" width="24.42578125" style="14" bestFit="1" customWidth="1"/>
    <col min="3" max="3" width="14.140625" style="27" customWidth="1"/>
    <col min="4" max="5" width="11.42578125" style="24"/>
    <col min="6" max="6" width="15.5703125" style="27" customWidth="1"/>
    <col min="7" max="7" width="12.140625" style="25" bestFit="1" customWidth="1"/>
    <col min="8" max="8" width="13.42578125" style="27" bestFit="1" customWidth="1"/>
    <col min="9" max="16384" width="11.42578125" style="14"/>
  </cols>
  <sheetData>
    <row r="1" spans="1:8" ht="25.5" customHeight="1" x14ac:dyDescent="0.25">
      <c r="A1" s="242" t="s">
        <v>52</v>
      </c>
      <c r="B1" s="242"/>
      <c r="C1" s="242"/>
      <c r="D1" s="242"/>
      <c r="E1" s="242"/>
      <c r="F1" s="242"/>
      <c r="G1" s="242"/>
      <c r="H1" s="242"/>
    </row>
    <row r="3" spans="1:8" ht="30" x14ac:dyDescent="0.25">
      <c r="A3" s="40" t="s">
        <v>59</v>
      </c>
      <c r="B3" s="40" t="s">
        <v>113</v>
      </c>
      <c r="C3" s="20" t="s">
        <v>58</v>
      </c>
      <c r="D3" s="40" t="s">
        <v>54</v>
      </c>
      <c r="E3" s="40" t="s">
        <v>55</v>
      </c>
      <c r="F3" s="63" t="s">
        <v>56</v>
      </c>
      <c r="G3" s="50" t="s">
        <v>60</v>
      </c>
      <c r="H3" s="67" t="s">
        <v>57</v>
      </c>
    </row>
    <row r="4" spans="1:8" x14ac:dyDescent="0.25">
      <c r="A4" s="15"/>
      <c r="B4" s="15"/>
      <c r="C4" s="29"/>
      <c r="D4" s="28"/>
      <c r="E4" s="28"/>
      <c r="F4" s="29" t="str">
        <f>IF(E4&gt;0,C4/D4*E4,"")</f>
        <v/>
      </c>
      <c r="G4" s="30"/>
      <c r="H4" s="29" t="str">
        <f>IF(G4&gt;0,F4*G4,"")</f>
        <v/>
      </c>
    </row>
    <row r="5" spans="1:8" x14ac:dyDescent="0.25">
      <c r="A5" s="15"/>
      <c r="B5" s="15"/>
      <c r="C5" s="29"/>
      <c r="D5" s="28"/>
      <c r="E5" s="28"/>
      <c r="F5" s="29" t="str">
        <f t="shared" ref="F5:F19" si="0">IF(E5&gt;0,C5/D5*E5,"")</f>
        <v/>
      </c>
      <c r="G5" s="30"/>
      <c r="H5" s="29" t="str">
        <f t="shared" ref="H5:H19" si="1">IF(G5&gt;0,F5*G5,"")</f>
        <v/>
      </c>
    </row>
    <row r="6" spans="1:8" x14ac:dyDescent="0.25">
      <c r="A6" s="15"/>
      <c r="B6" s="15"/>
      <c r="C6" s="29"/>
      <c r="D6" s="28"/>
      <c r="E6" s="28"/>
      <c r="F6" s="29" t="str">
        <f t="shared" si="0"/>
        <v/>
      </c>
      <c r="G6" s="30"/>
      <c r="H6" s="29" t="str">
        <f t="shared" si="1"/>
        <v/>
      </c>
    </row>
    <row r="7" spans="1:8" x14ac:dyDescent="0.25">
      <c r="A7" s="15"/>
      <c r="B7" s="15"/>
      <c r="C7" s="29"/>
      <c r="D7" s="28"/>
      <c r="E7" s="28"/>
      <c r="F7" s="29" t="str">
        <f t="shared" si="0"/>
        <v/>
      </c>
      <c r="G7" s="30"/>
      <c r="H7" s="29" t="str">
        <f t="shared" si="1"/>
        <v/>
      </c>
    </row>
    <row r="8" spans="1:8" x14ac:dyDescent="0.25">
      <c r="A8" s="15"/>
      <c r="B8" s="15"/>
      <c r="C8" s="29"/>
      <c r="D8" s="28"/>
      <c r="E8" s="28"/>
      <c r="F8" s="29" t="str">
        <f t="shared" si="0"/>
        <v/>
      </c>
      <c r="G8" s="30"/>
      <c r="H8" s="29" t="str">
        <f t="shared" si="1"/>
        <v/>
      </c>
    </row>
    <row r="9" spans="1:8" x14ac:dyDescent="0.25">
      <c r="A9" s="15"/>
      <c r="B9" s="15"/>
      <c r="C9" s="29"/>
      <c r="D9" s="28"/>
      <c r="E9" s="28"/>
      <c r="F9" s="29" t="str">
        <f t="shared" si="0"/>
        <v/>
      </c>
      <c r="G9" s="30"/>
      <c r="H9" s="29" t="str">
        <f t="shared" si="1"/>
        <v/>
      </c>
    </row>
    <row r="10" spans="1:8" x14ac:dyDescent="0.25">
      <c r="A10" s="15"/>
      <c r="B10" s="15"/>
      <c r="C10" s="29"/>
      <c r="D10" s="28"/>
      <c r="E10" s="28"/>
      <c r="F10" s="29" t="str">
        <f t="shared" si="0"/>
        <v/>
      </c>
      <c r="G10" s="30"/>
      <c r="H10" s="29" t="str">
        <f t="shared" si="1"/>
        <v/>
      </c>
    </row>
    <row r="11" spans="1:8" x14ac:dyDescent="0.25">
      <c r="A11" s="15"/>
      <c r="B11" s="15"/>
      <c r="C11" s="29"/>
      <c r="D11" s="28"/>
      <c r="E11" s="28"/>
      <c r="F11" s="29" t="str">
        <f t="shared" si="0"/>
        <v/>
      </c>
      <c r="G11" s="30"/>
      <c r="H11" s="29" t="str">
        <f t="shared" si="1"/>
        <v/>
      </c>
    </row>
    <row r="12" spans="1:8" x14ac:dyDescent="0.25">
      <c r="A12" s="15"/>
      <c r="B12" s="15"/>
      <c r="C12" s="29"/>
      <c r="D12" s="28"/>
      <c r="E12" s="28"/>
      <c r="F12" s="29" t="str">
        <f t="shared" si="0"/>
        <v/>
      </c>
      <c r="G12" s="30"/>
      <c r="H12" s="29" t="str">
        <f t="shared" si="1"/>
        <v/>
      </c>
    </row>
    <row r="13" spans="1:8" x14ac:dyDescent="0.25">
      <c r="A13" s="15"/>
      <c r="B13" s="15"/>
      <c r="C13" s="29"/>
      <c r="D13" s="28"/>
      <c r="E13" s="28"/>
      <c r="F13" s="29" t="str">
        <f t="shared" si="0"/>
        <v/>
      </c>
      <c r="G13" s="30"/>
      <c r="H13" s="29" t="str">
        <f t="shared" si="1"/>
        <v/>
      </c>
    </row>
    <row r="14" spans="1:8" x14ac:dyDescent="0.25">
      <c r="A14" s="15"/>
      <c r="B14" s="15"/>
      <c r="C14" s="29"/>
      <c r="D14" s="28"/>
      <c r="E14" s="28"/>
      <c r="F14" s="29" t="str">
        <f t="shared" si="0"/>
        <v/>
      </c>
      <c r="G14" s="30"/>
      <c r="H14" s="29" t="str">
        <f t="shared" si="1"/>
        <v/>
      </c>
    </row>
    <row r="15" spans="1:8" x14ac:dyDescent="0.25">
      <c r="A15" s="15"/>
      <c r="B15" s="15"/>
      <c r="C15" s="29"/>
      <c r="D15" s="28"/>
      <c r="E15" s="28"/>
      <c r="F15" s="29" t="str">
        <f t="shared" si="0"/>
        <v/>
      </c>
      <c r="G15" s="30"/>
      <c r="H15" s="29" t="str">
        <f t="shared" si="1"/>
        <v/>
      </c>
    </row>
    <row r="16" spans="1:8" x14ac:dyDescent="0.25">
      <c r="A16" s="15"/>
      <c r="B16" s="15"/>
      <c r="C16" s="29"/>
      <c r="D16" s="28"/>
      <c r="E16" s="28"/>
      <c r="F16" s="29" t="str">
        <f t="shared" si="0"/>
        <v/>
      </c>
      <c r="G16" s="30"/>
      <c r="H16" s="29" t="str">
        <f t="shared" si="1"/>
        <v/>
      </c>
    </row>
    <row r="17" spans="1:8" x14ac:dyDescent="0.25">
      <c r="A17" s="15"/>
      <c r="B17" s="15"/>
      <c r="C17" s="29"/>
      <c r="D17" s="28"/>
      <c r="E17" s="28"/>
      <c r="F17" s="29" t="str">
        <f t="shared" si="0"/>
        <v/>
      </c>
      <c r="G17" s="30"/>
      <c r="H17" s="29" t="str">
        <f t="shared" si="1"/>
        <v/>
      </c>
    </row>
    <row r="18" spans="1:8" x14ac:dyDescent="0.25">
      <c r="A18" s="15"/>
      <c r="B18" s="15"/>
      <c r="C18" s="29"/>
      <c r="D18" s="28"/>
      <c r="E18" s="28"/>
      <c r="F18" s="29" t="str">
        <f t="shared" si="0"/>
        <v/>
      </c>
      <c r="G18" s="30"/>
      <c r="H18" s="29" t="str">
        <f t="shared" si="1"/>
        <v/>
      </c>
    </row>
    <row r="19" spans="1:8" x14ac:dyDescent="0.25">
      <c r="A19" s="15"/>
      <c r="B19" s="15"/>
      <c r="C19" s="29"/>
      <c r="D19" s="28"/>
      <c r="E19" s="28"/>
      <c r="F19" s="29" t="str">
        <f t="shared" si="0"/>
        <v/>
      </c>
      <c r="G19" s="30"/>
      <c r="H19" s="29" t="str">
        <f t="shared" si="1"/>
        <v/>
      </c>
    </row>
    <row r="20" spans="1:8" x14ac:dyDescent="0.25">
      <c r="A20" s="243" t="s">
        <v>11</v>
      </c>
      <c r="B20" s="243"/>
      <c r="C20" s="31">
        <f>SUM(C4:C19)</f>
        <v>0</v>
      </c>
      <c r="D20" s="33"/>
      <c r="E20" s="33"/>
      <c r="F20" s="33"/>
      <c r="G20" s="33"/>
      <c r="H20" s="31">
        <f>ROUND(SUM(H4:H19),2)</f>
        <v>0</v>
      </c>
    </row>
    <row r="21" spans="1:8" x14ac:dyDescent="0.25">
      <c r="A21" s="244" t="s">
        <v>154</v>
      </c>
      <c r="B21" s="244"/>
      <c r="C21" s="136"/>
      <c r="D21" s="16"/>
      <c r="E21" s="16"/>
      <c r="F21" s="16"/>
      <c r="G21" s="16"/>
      <c r="H21" s="137"/>
    </row>
    <row r="22" spans="1:8" x14ac:dyDescent="0.25">
      <c r="A22" s="245" t="s">
        <v>12</v>
      </c>
      <c r="B22" s="245"/>
      <c r="C22" s="29">
        <f>C20-C21</f>
        <v>0</v>
      </c>
      <c r="D22" s="16"/>
      <c r="E22" s="16"/>
      <c r="F22" s="16"/>
      <c r="G22" s="16"/>
      <c r="H22" s="29">
        <f>H20-H21</f>
        <v>0</v>
      </c>
    </row>
  </sheetData>
  <mergeCells count="4">
    <mergeCell ref="A1:H1"/>
    <mergeCell ref="A20:B20"/>
    <mergeCell ref="A21:B21"/>
    <mergeCell ref="A22:B22"/>
  </mergeCells>
  <printOptions horizontalCentered="1"/>
  <pageMargins left="0.31496062992125984" right="0.31496062992125984" top="0.78740157480314965" bottom="0.78740157480314965" header="0.31496062992125984" footer="0.31496062992125984"/>
  <pageSetup paperSize="9" scale="88" orientation="landscape" horizontalDpi="4294967295" verticalDpi="4294967295" r:id="rId1"/>
  <headerFooter>
    <oddFooter>&amp;L&amp;8Arbeitsmarktservice Steiermark, Abteilung Förderungen&amp;C&amp;8&amp;F&amp;R&amp;8Endabrechnung-Formular Stand März 2021</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3</vt:i4>
      </vt:variant>
    </vt:vector>
  </HeadingPairs>
  <TitlesOfParts>
    <vt:vector size="15" baseType="lpstr">
      <vt:lpstr>EA-Deckblatt</vt:lpstr>
      <vt:lpstr>EA-Übersicht</vt:lpstr>
      <vt:lpstr>Gemeindebeiträge</vt:lpstr>
      <vt:lpstr>Detail SK</vt:lpstr>
      <vt:lpstr>Detail sP</vt:lpstr>
      <vt:lpstr>Detail TAK</vt:lpstr>
      <vt:lpstr>UEL-Ansuchen-Begründung</vt:lpstr>
      <vt:lpstr>Dachverbandsabgabe</vt:lpstr>
      <vt:lpstr>Schulungskosten SK</vt:lpstr>
      <vt:lpstr>Schulungskosten TAK</vt:lpstr>
      <vt:lpstr>Sachaufwand</vt:lpstr>
      <vt:lpstr>Materialaufwand-Investitionen</vt:lpstr>
      <vt:lpstr>'Detail TAK'!Druckbereich</vt:lpstr>
      <vt:lpstr>'EA-Übersicht'!Druckbereich</vt:lpstr>
      <vt:lpstr>Sachaufwand!Druckbereich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AMS Steiermark GBP Endabrechnung GEKO</dc:title>
  <dc:creator/>
  <cp:lastModifiedBy/>
  <dcterms:created xsi:type="dcterms:W3CDTF">2006-09-16T00:00:00Z</dcterms:created>
  <dcterms:modified xsi:type="dcterms:W3CDTF">2021-03-02T14:03:41Z</dcterms:modified>
</cp:coreProperties>
</file>