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defaultThemeVersion="124226"/>
  <bookViews>
    <workbookView xWindow="240" yWindow="495" windowWidth="14805" windowHeight="7620"/>
  </bookViews>
  <sheets>
    <sheet name="EA-Deckblatt" sheetId="17" r:id="rId1"/>
    <sheet name="Gesamtübersicht" sheetId="5" r:id="rId2"/>
    <sheet name="Detail SK" sheetId="1" r:id="rId3"/>
    <sheet name="Detail TAK" sheetId="14" r:id="rId4"/>
    <sheet name="UEL-Ansuchen-Begründung" sheetId="19" r:id="rId5"/>
    <sheet name="Dachverbandsabgabe" sheetId="18" r:id="rId6"/>
    <sheet name="Schulungskosten SK und TAK" sheetId="8" r:id="rId7"/>
    <sheet name="Sachaufwand" sheetId="10" r:id="rId8"/>
    <sheet name="Materialaufw.-Investitionen-BMK" sheetId="12" r:id="rId9"/>
    <sheet name="Erlöse" sheetId="16" r:id="rId10"/>
  </sheets>
  <definedNames>
    <definedName name="_xlnm.Print_Area" localSheetId="2">'Detail SK'!$A$1:$J$32</definedName>
    <definedName name="_xlnm.Print_Area" localSheetId="3">'Detail TAK'!$A$1:$G$232</definedName>
    <definedName name="_xlnm.Print_Area" localSheetId="0">'EA-Deckblatt'!$A$1:$J$31</definedName>
    <definedName name="_xlnm.Print_Area" localSheetId="9">Erlöse!$A$1:$E$21</definedName>
    <definedName name="_xlnm.Print_Area" localSheetId="1">Gesamtübersicht!$A$1:$K$26</definedName>
    <definedName name="_xlnm.Print_Area" localSheetId="8">'Materialaufw.-Investitionen-BMK'!$A$1:$E$23</definedName>
    <definedName name="_xlnm.Print_Area" localSheetId="7">Sachaufwand!$A$1:$E$31</definedName>
    <definedName name="_xlnm.Print_Area" localSheetId="6">'Schulungskosten SK und TAK'!$A$1:$C$20</definedName>
  </definedNames>
  <calcPr calcId="162913"/>
</workbook>
</file>

<file path=xl/calcChain.xml><?xml version="1.0" encoding="utf-8"?>
<calcChain xmlns="http://schemas.openxmlformats.org/spreadsheetml/2006/main">
  <c r="B13" i="5" l="1"/>
  <c r="C3" i="1" l="1"/>
  <c r="D3" i="1"/>
  <c r="C4" i="1"/>
  <c r="D4" i="1"/>
  <c r="E3" i="1" l="1"/>
  <c r="E4" i="1"/>
  <c r="B17" i="5"/>
  <c r="D15" i="16" l="1"/>
  <c r="D16" i="16"/>
  <c r="D17" i="16"/>
  <c r="D18" i="16"/>
  <c r="D19" i="16"/>
  <c r="D20" i="16"/>
  <c r="D14" i="16"/>
  <c r="D4" i="16"/>
  <c r="D5" i="16"/>
  <c r="D6" i="16"/>
  <c r="D7" i="16"/>
  <c r="D8" i="16"/>
  <c r="D3" i="16"/>
  <c r="D16" i="12"/>
  <c r="D17" i="12"/>
  <c r="D18" i="12"/>
  <c r="D19" i="12"/>
  <c r="D20" i="12"/>
  <c r="D21" i="12"/>
  <c r="D22" i="12"/>
  <c r="D15" i="12"/>
  <c r="D4" i="12"/>
  <c r="D5" i="12"/>
  <c r="D6" i="12"/>
  <c r="D7" i="12"/>
  <c r="D8" i="12"/>
  <c r="D3" i="12"/>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 i="10"/>
  <c r="G20" i="8" l="1"/>
  <c r="B14" i="5" l="1"/>
  <c r="C20" i="8"/>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3" i="14"/>
  <c r="D5" i="1"/>
  <c r="D6" i="1"/>
  <c r="D7" i="1"/>
  <c r="D8" i="1"/>
  <c r="D9" i="1"/>
  <c r="D10" i="1"/>
  <c r="D11" i="1"/>
  <c r="D12" i="1"/>
  <c r="D13" i="1"/>
  <c r="D14" i="1"/>
  <c r="D15" i="1"/>
  <c r="D16" i="1"/>
  <c r="D17" i="1"/>
  <c r="D18" i="1"/>
  <c r="D19" i="1"/>
  <c r="D20" i="1"/>
  <c r="D21" i="1"/>
  <c r="D22" i="1"/>
  <c r="D23" i="1"/>
  <c r="D24" i="1"/>
  <c r="D25" i="1"/>
  <c r="D26" i="1"/>
  <c r="D27" i="1"/>
  <c r="D28" i="1"/>
  <c r="D29" i="1"/>
  <c r="D30" i="1"/>
  <c r="C5" i="1"/>
  <c r="C6" i="1"/>
  <c r="C7" i="1"/>
  <c r="C8" i="1"/>
  <c r="C9" i="1"/>
  <c r="C10" i="1"/>
  <c r="C11" i="1"/>
  <c r="C12" i="1"/>
  <c r="C13" i="1"/>
  <c r="C14" i="1"/>
  <c r="C15" i="1"/>
  <c r="C16" i="1"/>
  <c r="C17" i="1"/>
  <c r="C18" i="1"/>
  <c r="C19" i="1"/>
  <c r="C20" i="1"/>
  <c r="C21" i="1"/>
  <c r="C22" i="1"/>
  <c r="C23" i="1"/>
  <c r="C24" i="1"/>
  <c r="C25" i="1"/>
  <c r="C26" i="1"/>
  <c r="C27" i="1"/>
  <c r="C28" i="1"/>
  <c r="C29" i="1"/>
  <c r="C30" i="1"/>
  <c r="F11" i="1"/>
  <c r="I11" i="1"/>
  <c r="F12" i="1"/>
  <c r="I12" i="1"/>
  <c r="F13" i="1"/>
  <c r="I13" i="1"/>
  <c r="B5" i="5"/>
  <c r="B4" i="5"/>
  <c r="B3" i="5"/>
  <c r="A24" i="5"/>
  <c r="G232" i="14"/>
  <c r="B6" i="18" s="1"/>
  <c r="E232" i="14"/>
  <c r="B10" i="5" s="1"/>
  <c r="M31" i="1"/>
  <c r="B5" i="18" s="1"/>
  <c r="J31" i="1"/>
  <c r="I30" i="1"/>
  <c r="F30" i="1"/>
  <c r="I29" i="1"/>
  <c r="F29" i="1"/>
  <c r="I28" i="1"/>
  <c r="F28" i="1"/>
  <c r="I27" i="1"/>
  <c r="F27" i="1"/>
  <c r="I26" i="1"/>
  <c r="F26" i="1"/>
  <c r="I25" i="1"/>
  <c r="F25" i="1"/>
  <c r="I24" i="1"/>
  <c r="F24" i="1"/>
  <c r="I23" i="1"/>
  <c r="F23" i="1"/>
  <c r="I22" i="1"/>
  <c r="F22" i="1"/>
  <c r="I21" i="1"/>
  <c r="F21" i="1"/>
  <c r="I20" i="1"/>
  <c r="F20" i="1"/>
  <c r="I19" i="1"/>
  <c r="F19" i="1"/>
  <c r="I18" i="1"/>
  <c r="F18" i="1"/>
  <c r="I17" i="1"/>
  <c r="F17" i="1"/>
  <c r="I16" i="1"/>
  <c r="F16" i="1"/>
  <c r="I15" i="1"/>
  <c r="F15" i="1"/>
  <c r="I14" i="1"/>
  <c r="F14" i="1"/>
  <c r="I10" i="1"/>
  <c r="F10" i="1"/>
  <c r="I9" i="1"/>
  <c r="F9" i="1"/>
  <c r="I8" i="1"/>
  <c r="F8" i="1"/>
  <c r="I7" i="1"/>
  <c r="F7" i="1"/>
  <c r="I6" i="1"/>
  <c r="F6" i="1"/>
  <c r="I5" i="1"/>
  <c r="F5" i="1"/>
  <c r="F4" i="1"/>
  <c r="I4" i="1" s="1"/>
  <c r="I3" i="1"/>
  <c r="E11" i="1" l="1"/>
  <c r="B9" i="5"/>
  <c r="E12" i="1"/>
  <c r="E13" i="1"/>
  <c r="E9" i="1"/>
  <c r="E30" i="1"/>
  <c r="E24" i="1"/>
  <c r="E18" i="1"/>
  <c r="E10" i="1"/>
  <c r="E25" i="1"/>
  <c r="E28" i="1"/>
  <c r="E16" i="1"/>
  <c r="E22" i="1"/>
  <c r="E8" i="1"/>
  <c r="E15" i="1"/>
  <c r="E7" i="1"/>
  <c r="E26" i="1"/>
  <c r="E20" i="1"/>
  <c r="E23" i="1"/>
  <c r="E17" i="1"/>
  <c r="B7" i="18"/>
  <c r="B8" i="18" s="1"/>
  <c r="B12" i="5" s="1"/>
  <c r="E19" i="1"/>
  <c r="E14" i="1"/>
  <c r="E6" i="1"/>
  <c r="E29" i="1"/>
  <c r="E5" i="1"/>
  <c r="E27" i="1"/>
  <c r="E21" i="1"/>
  <c r="I31" i="1"/>
  <c r="D31" i="10" l="1"/>
  <c r="I4" i="5"/>
  <c r="G4" i="5"/>
  <c r="D21" i="16"/>
  <c r="C21" i="16"/>
  <c r="G18" i="5" s="1"/>
  <c r="B21" i="16"/>
  <c r="D9" i="16"/>
  <c r="C9" i="16"/>
  <c r="F18" i="5" s="1"/>
  <c r="B9" i="16"/>
  <c r="D23" i="12"/>
  <c r="D9" i="12"/>
  <c r="C23" i="12"/>
  <c r="C9" i="12"/>
  <c r="B16" i="5" s="1"/>
  <c r="B23" i="12"/>
  <c r="B9" i="12"/>
  <c r="I14" i="17"/>
  <c r="F14" i="17"/>
  <c r="C31" i="10"/>
  <c r="B15" i="5" s="1"/>
  <c r="B31" i="10" l="1"/>
  <c r="J4" i="5" l="1"/>
  <c r="L1" i="1" s="1"/>
  <c r="P12" i="5" l="1"/>
  <c r="C20" i="5" l="1"/>
  <c r="B18" i="5" l="1"/>
  <c r="C21" i="5" s="1"/>
  <c r="I18" i="5" l="1"/>
  <c r="K18" i="5" l="1"/>
  <c r="L18" i="5"/>
  <c r="C23" i="5"/>
  <c r="C25" i="5" s="1"/>
</calcChain>
</file>

<file path=xl/comments1.xml><?xml version="1.0" encoding="utf-8"?>
<comments xmlns="http://schemas.openxmlformats.org/spreadsheetml/2006/main">
  <authors>
    <author>Autor</author>
  </authors>
  <commentList>
    <comment ref="C3" authorId="0" shapeId="0">
      <text>
        <r>
          <rPr>
            <b/>
            <sz val="9"/>
            <color indexed="81"/>
            <rFont val="Segoe UI"/>
            <family val="2"/>
          </rPr>
          <t>Autor:</t>
        </r>
        <r>
          <rPr>
            <sz val="9"/>
            <color indexed="81"/>
            <rFont val="Segoe UI"/>
            <family val="2"/>
          </rPr>
          <t xml:space="preserve">
bitte tragen Sie hier den Projektnamen ein</t>
        </r>
      </text>
    </comment>
    <comment ref="C4" authorId="0" shapeId="0">
      <text>
        <r>
          <rPr>
            <b/>
            <sz val="9"/>
            <color indexed="81"/>
            <rFont val="Segoe UI"/>
            <family val="2"/>
          </rPr>
          <t>Autor:</t>
        </r>
        <r>
          <rPr>
            <sz val="9"/>
            <color indexed="81"/>
            <rFont val="Segoe UI"/>
            <family val="2"/>
          </rPr>
          <t xml:space="preserve">
bitte tragen Sie hier die Projektnummer ein</t>
        </r>
      </text>
    </comment>
    <comment ref="C7" authorId="0" shapeId="0">
      <text>
        <r>
          <rPr>
            <b/>
            <sz val="9"/>
            <color indexed="81"/>
            <rFont val="Segoe UI"/>
            <family val="2"/>
          </rPr>
          <t>Autor:</t>
        </r>
        <r>
          <rPr>
            <sz val="9"/>
            <color indexed="81"/>
            <rFont val="Segoe UI"/>
            <family val="2"/>
          </rPr>
          <t xml:space="preserve">
bitte tragen Sie hier den rechtsgültigen Beschäftigungsträger ein</t>
        </r>
      </text>
    </comment>
    <comment ref="C8" authorId="0" shapeId="0">
      <text>
        <r>
          <rPr>
            <b/>
            <sz val="9"/>
            <color indexed="81"/>
            <rFont val="Segoe UI"/>
            <family val="2"/>
          </rPr>
          <t>Autor:</t>
        </r>
        <r>
          <rPr>
            <sz val="9"/>
            <color indexed="81"/>
            <rFont val="Segoe UI"/>
            <family val="2"/>
          </rPr>
          <t xml:space="preserve">
bitte tragen Sie hier die Adresse ein</t>
        </r>
      </text>
    </comment>
    <comment ref="C9" authorId="0" shapeId="0">
      <text>
        <r>
          <rPr>
            <b/>
            <sz val="9"/>
            <color indexed="81"/>
            <rFont val="Segoe UI"/>
            <family val="2"/>
          </rPr>
          <t>Autor:</t>
        </r>
        <r>
          <rPr>
            <sz val="9"/>
            <color indexed="81"/>
            <rFont val="Segoe UI"/>
            <family val="2"/>
          </rPr>
          <t xml:space="preserve">
Bitte tragen Sie hier die Kontaktperson ein</t>
        </r>
      </text>
    </comment>
    <comment ref="F12" authorId="0" shapeId="0">
      <text>
        <r>
          <rPr>
            <b/>
            <sz val="9"/>
            <color indexed="81"/>
            <rFont val="Segoe UI"/>
            <family val="2"/>
          </rPr>
          <t>Autor:</t>
        </r>
        <r>
          <rPr>
            <sz val="9"/>
            <color indexed="81"/>
            <rFont val="Segoe UI"/>
            <family val="2"/>
          </rPr>
          <t xml:space="preserve">
Bitte tragen Sie hier die Vollzeit-AP-TAP laut letzter Monatsmeldung Dezember aktuelles Jahr ein</t>
        </r>
      </text>
    </comment>
    <comment ref="I12" authorId="0" shapeId="0">
      <text>
        <r>
          <rPr>
            <b/>
            <sz val="9"/>
            <color indexed="81"/>
            <rFont val="Segoe UI"/>
            <family val="2"/>
          </rPr>
          <t>Autor:</t>
        </r>
        <r>
          <rPr>
            <sz val="9"/>
            <color indexed="81"/>
            <rFont val="Segoe UI"/>
            <family val="2"/>
          </rPr>
          <t xml:space="preserve">
Bitte tragen Sie hier die Zugänge (AV's) laut letzter Monatsmeldung Dezember aktuelles Jahr ein</t>
        </r>
      </text>
    </comment>
    <comment ref="F14" authorId="0" shapeId="0">
      <text>
        <r>
          <rPr>
            <sz val="9"/>
            <color indexed="81"/>
            <rFont val="Tahoma"/>
            <family val="2"/>
          </rPr>
          <t xml:space="preserve">bitte nicht überschreiben - errechnet sich automatisch
</t>
        </r>
      </text>
    </comment>
    <comment ref="I14" authorId="0" shapeId="0">
      <text>
        <r>
          <rPr>
            <sz val="9"/>
            <color indexed="81"/>
            <rFont val="Tahoma"/>
            <family val="2"/>
          </rPr>
          <t>bitte nicht überschreiben - errechnet sich automatisch</t>
        </r>
      </text>
    </comment>
  </commentList>
</comments>
</file>

<file path=xl/comments2.xml><?xml version="1.0" encoding="utf-8"?>
<comments xmlns="http://schemas.openxmlformats.org/spreadsheetml/2006/main">
  <authors>
    <author>Autor</author>
  </authors>
  <commentList>
    <comment ref="E8" authorId="0" shapeId="0">
      <text>
        <r>
          <rPr>
            <sz val="9"/>
            <color indexed="81"/>
            <rFont val="Tahoma"/>
            <family val="2"/>
          </rPr>
          <t xml:space="preserve">Fördergeber ist einzutragen / überschreiben
</t>
        </r>
      </text>
    </comment>
    <comment ref="C9" authorId="0" shapeId="0">
      <text>
        <r>
          <rPr>
            <b/>
            <sz val="9"/>
            <color indexed="81"/>
            <rFont val="Segoe UI"/>
            <family val="2"/>
          </rPr>
          <t>bitte hier keine Eintragungen vornehmen</t>
        </r>
      </text>
    </comment>
    <comment ref="B11" authorId="0" shapeId="0">
      <text>
        <r>
          <rPr>
            <sz val="9"/>
            <color indexed="81"/>
            <rFont val="Segoe UI"/>
            <family val="2"/>
          </rPr>
          <t>Summe anfallender Abfertigungen alt eintragen</t>
        </r>
      </text>
    </comment>
    <comment ref="A12" authorId="0" shapeId="0">
      <text>
        <r>
          <rPr>
            <sz val="9"/>
            <color indexed="81"/>
            <rFont val="Segoe UI"/>
            <family val="2"/>
          </rPr>
          <t>Diese Summe ist zu löschen, wenn keine Mitgliedschaft bei einem Dachverband besteht. Die Berechnung erfolgt in der ausgeblendeten Spalte L.</t>
        </r>
      </text>
    </comment>
    <comment ref="B12" authorId="0" shapeId="0">
      <text>
        <r>
          <rPr>
            <sz val="9"/>
            <color indexed="81"/>
            <rFont val="Segoe UI"/>
            <family val="2"/>
          </rPr>
          <t>Diese Summe ist zu löschen, wenn keine Mitgliedschaft bei einem Dachverband besteht.</t>
        </r>
      </text>
    </comment>
    <comment ref="C18" authorId="0" shapeId="0">
      <text>
        <r>
          <rPr>
            <sz val="9"/>
            <color indexed="81"/>
            <rFont val="Tahoma"/>
            <family val="2"/>
          </rPr>
          <t>Summe der Landes-subvention eintragen</t>
        </r>
      </text>
    </comment>
    <comment ref="D18" authorId="0" shapeId="0">
      <text>
        <r>
          <rPr>
            <sz val="9"/>
            <color indexed="81"/>
            <rFont val="Tahoma"/>
            <family val="2"/>
          </rPr>
          <t>Summe der Gemeinde-subvention eintragen</t>
        </r>
      </text>
    </comment>
    <comment ref="E18" authorId="0" shapeId="0">
      <text>
        <r>
          <rPr>
            <sz val="9"/>
            <color indexed="81"/>
            <rFont val="Tahoma"/>
            <family val="2"/>
          </rPr>
          <t>sonstige Subventionen hier eintragen</t>
        </r>
      </text>
    </comment>
    <comment ref="F18" authorId="0" shapeId="0">
      <text>
        <r>
          <rPr>
            <b/>
            <sz val="9"/>
            <color indexed="81"/>
            <rFont val="Segoe UI"/>
            <family val="2"/>
          </rPr>
          <t>Autor:</t>
        </r>
        <r>
          <rPr>
            <sz val="9"/>
            <color indexed="81"/>
            <rFont val="Segoe UI"/>
            <family val="2"/>
          </rPr>
          <t xml:space="preserve">
wird automatisch übernommen - keine Einträge vornehmen</t>
        </r>
      </text>
    </comment>
    <comment ref="G18" authorId="0" shapeId="0">
      <text>
        <r>
          <rPr>
            <b/>
            <sz val="9"/>
            <color indexed="81"/>
            <rFont val="Segoe UI"/>
            <family val="2"/>
          </rPr>
          <t>Autor:</t>
        </r>
        <r>
          <rPr>
            <sz val="9"/>
            <color indexed="81"/>
            <rFont val="Segoe UI"/>
            <family val="2"/>
          </rPr>
          <t xml:space="preserve">
wird automatisch übernommen - KEINE Einträge vornehmen</t>
        </r>
      </text>
    </comment>
    <comment ref="H18" authorId="0" shapeId="0">
      <text>
        <r>
          <rPr>
            <sz val="9"/>
            <color indexed="81"/>
            <rFont val="Segoe UI"/>
            <family val="2"/>
          </rPr>
          <t>Hier ist bitte die Gesamtsumme der abgerechnten Covid-19 Kurzarbeitsbeihilfe eintragen</t>
        </r>
      </text>
    </comment>
    <comment ref="I18" authorId="0" shapeId="0">
      <text>
        <r>
          <rPr>
            <b/>
            <sz val="9"/>
            <color indexed="81"/>
            <rFont val="Segoe UI"/>
            <family val="2"/>
          </rPr>
          <t>AMS-Förderung erreichnet sich automatisch - bitte keine Eintragungen vornehmen</t>
        </r>
      </text>
    </comment>
    <comment ref="J18" authorId="0" shapeId="0">
      <text>
        <r>
          <rPr>
            <b/>
            <sz val="9"/>
            <color indexed="81"/>
            <rFont val="Segoe UI"/>
            <family val="2"/>
          </rPr>
          <t>Autor:</t>
        </r>
        <r>
          <rPr>
            <sz val="9"/>
            <color indexed="81"/>
            <rFont val="Segoe UI"/>
            <family val="2"/>
          </rPr>
          <t xml:space="preserve">
hier die AMS-Förderungsumme lt. Förderungsvertrag eintragen</t>
        </r>
      </text>
    </comment>
    <comment ref="C20" authorId="0" shapeId="0">
      <text>
        <r>
          <rPr>
            <b/>
            <sz val="9"/>
            <color indexed="81"/>
            <rFont val="Segoe UI"/>
            <family val="2"/>
          </rPr>
          <t>Autor:</t>
        </r>
        <r>
          <rPr>
            <sz val="9"/>
            <color indexed="81"/>
            <rFont val="Segoe UI"/>
            <family val="2"/>
          </rPr>
          <t xml:space="preserve">
wird automatisch berechnet - KEINE Einträge vornehmen</t>
        </r>
      </text>
    </comment>
    <comment ref="C21" authorId="0" shapeId="0">
      <text>
        <r>
          <rPr>
            <b/>
            <sz val="9"/>
            <color indexed="81"/>
            <rFont val="Segoe UI"/>
            <family val="2"/>
          </rPr>
          <t>Autor:</t>
        </r>
        <r>
          <rPr>
            <sz val="9"/>
            <color indexed="81"/>
            <rFont val="Segoe UI"/>
            <family val="2"/>
          </rPr>
          <t xml:space="preserve">
wird automatisch berechnet - KEINE Einträge vornehmen</t>
        </r>
      </text>
    </comment>
    <comment ref="C24" authorId="0" shapeId="0">
      <text>
        <r>
          <rPr>
            <sz val="9"/>
            <color indexed="81"/>
            <rFont val="Tahoma"/>
            <family val="2"/>
          </rPr>
          <t>alle Teilbeträge anführen</t>
        </r>
      </text>
    </comment>
  </commentList>
</comments>
</file>

<file path=xl/comments3.xml><?xml version="1.0" encoding="utf-8"?>
<comments xmlns="http://schemas.openxmlformats.org/spreadsheetml/2006/main">
  <authors>
    <author>Autor</author>
  </authors>
  <commentList>
    <comment ref="H1" authorId="0" shapeId="0">
      <text>
        <r>
          <rPr>
            <sz val="9"/>
            <color indexed="81"/>
            <rFont val="Tahoma"/>
            <family val="2"/>
          </rPr>
          <t xml:space="preserve">bitte die wöchentliche Normalarbeitszeit für Vollzeitbeschäftigte lt. KV eintragen
</t>
        </r>
      </text>
    </comment>
    <comment ref="L1" authorId="0" shapeId="0">
      <text>
        <r>
          <rPr>
            <sz val="9"/>
            <color indexed="81"/>
            <rFont val="Tahoma"/>
            <family val="2"/>
          </rPr>
          <t xml:space="preserve">Berechnung der Förder-monate. Wird für die Er-rechnung der Vollzeit-AP in Spalt I benötigt
</t>
        </r>
      </text>
    </comment>
    <comment ref="B2" authorId="0" shapeId="0">
      <text>
        <r>
          <rPr>
            <sz val="9"/>
            <color indexed="81"/>
            <rFont val="Tahoma"/>
            <family val="2"/>
          </rPr>
          <t xml:space="preserve">bitte zwischen SV-Nr. und Geburtsdatum einen Bindestrich setzten z.B.:
1256-220541
</t>
        </r>
      </text>
    </comment>
    <comment ref="F2" authorId="0" shapeId="0">
      <text>
        <r>
          <rPr>
            <sz val="9"/>
            <color indexed="81"/>
            <rFont val="Tahoma"/>
            <family val="2"/>
          </rPr>
          <t>Bitte in Zeile 3 die NAZ einge-ben. Diese wird in weiterer Folge automatisch über-nommen, kann aber über-schrieben werden.</t>
        </r>
      </text>
    </comment>
    <comment ref="G2" authorId="0" shapeId="0">
      <text>
        <r>
          <rPr>
            <sz val="9"/>
            <color indexed="81"/>
            <rFont val="Tahoma"/>
            <family val="2"/>
          </rPr>
          <t xml:space="preserve">Gesamtbeschäftigungsausmaß beim Dienstgeber
</t>
        </r>
      </text>
    </comment>
    <comment ref="H2" authorId="0" shapeId="0">
      <text>
        <r>
          <rPr>
            <sz val="9"/>
            <color indexed="81"/>
            <rFont val="Tahoma"/>
            <family val="2"/>
          </rPr>
          <t>Std. / Woche im gegenständlichen SÖB</t>
        </r>
      </text>
    </comment>
    <comment ref="I2" authorId="0" shapeId="0">
      <text>
        <r>
          <rPr>
            <sz val="9"/>
            <color indexed="81"/>
            <rFont val="Tahoma"/>
            <family val="2"/>
          </rPr>
          <t xml:space="preserve">Berechnung der Vollzeitarbeitsplätze erfolgt automatisch, bitte in Spalte F  die NAZ eintragen
</t>
        </r>
      </text>
    </comment>
    <comment ref="J2" authorId="0" shapeId="0">
      <text>
        <r>
          <rPr>
            <sz val="9"/>
            <color indexed="81"/>
            <rFont val="Tahoma"/>
            <family val="2"/>
          </rPr>
          <t xml:space="preserve">lt. Jahreslohnkonto (abzüglich Diäten und Fahrtkosten) - diese Summe darf nur den SÖB betreffen (ggf. Summe lt. Jahreslohnkonto / G x H)
</t>
        </r>
      </text>
    </comment>
    <comment ref="M2" authorId="0" shapeId="0">
      <text>
        <r>
          <rPr>
            <sz val="9"/>
            <color indexed="81"/>
            <rFont val="Tahoma"/>
            <family val="2"/>
          </rPr>
          <t xml:space="preserve">lt. Jahreslohnkonto (Brutto inkl. Sonderzahlungen, abzüglich Diäten, Fahrtkosten, Urlaubsentschädigungen) - diese Summe darf nur das Projekt betreffen (gegebenenfalls die Summe dividiert durch Zelle G mal H rechnen) </t>
        </r>
      </text>
    </comment>
  </commentList>
</comments>
</file>

<file path=xl/comments4.xml><?xml version="1.0" encoding="utf-8"?>
<comments xmlns="http://schemas.openxmlformats.org/spreadsheetml/2006/main">
  <authors>
    <author>Autor</author>
  </authors>
  <commentList>
    <comment ref="A2" authorId="0" shapeId="0">
      <text>
        <r>
          <rPr>
            <sz val="9"/>
            <color indexed="81"/>
            <rFont val="Tahoma"/>
            <family val="2"/>
          </rPr>
          <t xml:space="preserve">Bitte nicht benötigte Zeilen nach Ausfüllen der Liste ausblenden.
</t>
        </r>
      </text>
    </comment>
    <comment ref="B2" authorId="0" shapeId="0">
      <text>
        <r>
          <rPr>
            <sz val="9"/>
            <color indexed="81"/>
            <rFont val="Tahoma"/>
            <family val="2"/>
          </rPr>
          <t xml:space="preserve">bitte zwischen SV-Nr. und Geburtsdatum einen Bindestrich setzten z.B.:
1256-220541
</t>
        </r>
      </text>
    </comment>
    <comment ref="E2" authorId="0" shapeId="0">
      <text>
        <r>
          <rPr>
            <sz val="9"/>
            <color indexed="81"/>
            <rFont val="Tahoma"/>
            <family val="2"/>
          </rPr>
          <t xml:space="preserve">lt. Jahreslohnkonto (abzüglich Diäten und Fahrtkosten)
</t>
        </r>
      </text>
    </comment>
    <comment ref="G2" authorId="0" shapeId="0">
      <text>
        <r>
          <rPr>
            <sz val="9"/>
            <color indexed="81"/>
            <rFont val="Tahoma"/>
            <family val="2"/>
          </rPr>
          <t>lt. Jahreslohnkonto (Brutto inkl. Sonderzahlungen, abzüglich Diäten, Fahrtkosten, Urlaubsentschädigungen)</t>
        </r>
      </text>
    </comment>
  </commentList>
</comments>
</file>

<file path=xl/comments5.xml><?xml version="1.0" encoding="utf-8"?>
<comments xmlns="http://schemas.openxmlformats.org/spreadsheetml/2006/main">
  <authors>
    <author>Autor</author>
  </authors>
  <commentList>
    <comment ref="D3" authorId="0" shapeId="0">
      <text>
        <r>
          <rPr>
            <b/>
            <sz val="9"/>
            <color indexed="81"/>
            <rFont val="Tahoma"/>
            <family val="2"/>
          </rPr>
          <t>Autor:</t>
        </r>
        <r>
          <rPr>
            <sz val="9"/>
            <color indexed="81"/>
            <rFont val="Tahoma"/>
            <family val="2"/>
          </rPr>
          <t xml:space="preserve">
diese Beträge sind in den jeweiligen Gesamtkosten bei den TAK bereits enthalten - dient nur als Ansuchen bzw. Info</t>
        </r>
      </text>
    </comment>
  </commentList>
</comments>
</file>

<file path=xl/comments6.xml><?xml version="1.0" encoding="utf-8"?>
<comments xmlns="http://schemas.openxmlformats.org/spreadsheetml/2006/main">
  <authors>
    <author>Autor</author>
  </authors>
  <commentList>
    <comment ref="B5" authorId="0" shapeId="0">
      <text>
        <r>
          <rPr>
            <sz val="9"/>
            <color indexed="81"/>
            <rFont val="Tahoma"/>
            <family val="2"/>
          </rPr>
          <t>Wenn KEINE Mitgliedschaft bei einem anerkannten Dachverband besteht, bitte die Summe löschen!</t>
        </r>
      </text>
    </comment>
    <comment ref="B6" authorId="0" shapeId="0">
      <text>
        <r>
          <rPr>
            <sz val="9"/>
            <color indexed="81"/>
            <rFont val="Tahoma"/>
            <family val="2"/>
          </rPr>
          <t>Wenn KEINE Mitgliedschaft bei einem anerkannten Dachverband besteht, bitte die Summe löschen!</t>
        </r>
      </text>
    </comment>
  </commentList>
</comments>
</file>

<file path=xl/comments7.xml><?xml version="1.0" encoding="utf-8"?>
<comments xmlns="http://schemas.openxmlformats.org/spreadsheetml/2006/main">
  <authors>
    <author>Autor</author>
  </authors>
  <commentList>
    <comment ref="C3" authorId="0" shapeId="0">
      <text>
        <r>
          <rPr>
            <b/>
            <sz val="9"/>
            <color indexed="81"/>
            <rFont val="Segoe UI"/>
            <family val="2"/>
          </rPr>
          <t>Autor:</t>
        </r>
        <r>
          <rPr>
            <sz val="9"/>
            <color indexed="81"/>
            <rFont val="Segoe UI"/>
            <family val="2"/>
          </rPr>
          <t xml:space="preserve">
Wenn an der Schulungsmaßnahme "Projektfremde" Personen teilgenommen haben, darf nur der aliquote Anteil für die dem Projekt zughörigen SK in Rechnung gestellt werden. (Ev. noch stundenmäßige Alioquotierung notwendig!)
</t>
        </r>
      </text>
    </comment>
    <comment ref="G3" authorId="0" shapeId="0">
      <text>
        <r>
          <rPr>
            <b/>
            <sz val="9"/>
            <color indexed="81"/>
            <rFont val="Segoe UI"/>
            <family val="2"/>
          </rPr>
          <t>Autor:</t>
        </r>
        <r>
          <rPr>
            <sz val="9"/>
            <color indexed="81"/>
            <rFont val="Segoe UI"/>
            <family val="2"/>
          </rPr>
          <t xml:space="preserve">
Wenn an der Schulungsmaßnahme "Projektfremde" Personen teilgenommen haben, darf nur der aliquote Anteil für die dem Projekt zughörigen TAK in Rechnung gestellt werden.
</t>
        </r>
      </text>
    </comment>
  </commentList>
</comments>
</file>

<file path=xl/sharedStrings.xml><?xml version="1.0" encoding="utf-8"?>
<sst xmlns="http://schemas.openxmlformats.org/spreadsheetml/2006/main" count="186" uniqueCount="143">
  <si>
    <t>Familien-, Vorname</t>
  </si>
  <si>
    <t>SV-Nr.</t>
  </si>
  <si>
    <t>Förderdauer</t>
  </si>
  <si>
    <t>von</t>
  </si>
  <si>
    <t>bis</t>
  </si>
  <si>
    <t>VZ-AP</t>
  </si>
  <si>
    <t>Transitarbeitskräfte (TAK)</t>
  </si>
  <si>
    <t>Schlüsselkräfte (SK)</t>
  </si>
  <si>
    <t>Gesamt</t>
  </si>
  <si>
    <t>Projekt:</t>
  </si>
  <si>
    <t>Std. / Woche gesamt</t>
  </si>
  <si>
    <t>Förderzeitraum:</t>
  </si>
  <si>
    <t>Schulungskosten SK</t>
  </si>
  <si>
    <t>Schulungskosten TAK</t>
  </si>
  <si>
    <t>Sachaufwand</t>
  </si>
  <si>
    <t>Materialaufwand</t>
  </si>
  <si>
    <t>Kostenpositionen</t>
  </si>
  <si>
    <t>Land Stmk.</t>
  </si>
  <si>
    <t>Gemeinde</t>
  </si>
  <si>
    <t>Erlöse</t>
  </si>
  <si>
    <t>Gesamt:</t>
  </si>
  <si>
    <t>Gesamtkosten
Projekt</t>
  </si>
  <si>
    <t>Schulungskosten - Schlüsselkräfte</t>
  </si>
  <si>
    <t>Kosten der Schulung</t>
  </si>
  <si>
    <t>Honorarkräfte, Supervision</t>
  </si>
  <si>
    <t>Reinigungsaufwand</t>
  </si>
  <si>
    <t>Leasingkosten</t>
  </si>
  <si>
    <t>KFZ-Betriebsaufwand</t>
  </si>
  <si>
    <t>Transportaufwand</t>
  </si>
  <si>
    <t>Werbung, Öffentlichkeitsarbeit</t>
  </si>
  <si>
    <t>Zeitschriften u. sonst. Medien</t>
  </si>
  <si>
    <t>Abschreibungen</t>
  </si>
  <si>
    <t>Geringwertige Wirtschaftsgüter</t>
  </si>
  <si>
    <t>Betriebsversicherungen</t>
  </si>
  <si>
    <t>Rechts- und Beratungsaufwand</t>
  </si>
  <si>
    <t>Gebühren/Abgaben, Radio/Fernsehen</t>
  </si>
  <si>
    <t>Kosten Qualitätsmanagementsystem</t>
  </si>
  <si>
    <t>Spesen des Geldverkehrs</t>
  </si>
  <si>
    <t>Fremdfinanzierungsaufwand</t>
  </si>
  <si>
    <t>Investition</t>
  </si>
  <si>
    <t>Anmerkungen</t>
  </si>
  <si>
    <t>Instandhaltungsaufwand</t>
  </si>
  <si>
    <t>Wareneinsatz (Handelswarenverbrauch)</t>
  </si>
  <si>
    <t>Feritg- und Einbauteile</t>
  </si>
  <si>
    <t>Rohstoffe</t>
  </si>
  <si>
    <t>Hilfs- und Betriebsstoffe</t>
  </si>
  <si>
    <t>Verpackungsmaterial</t>
  </si>
  <si>
    <t>Sonstiges</t>
  </si>
  <si>
    <t>Abfertigung alt</t>
  </si>
  <si>
    <t>Förder-monate gesamt</t>
  </si>
  <si>
    <t>EDV-Kosten</t>
  </si>
  <si>
    <t>Büromaterial</t>
  </si>
  <si>
    <t>Miete/Pacht inkl. BK</t>
  </si>
  <si>
    <t>Porti, Telefon, Internetgebühr</t>
  </si>
  <si>
    <t>Behindertenausgleichstaxe</t>
  </si>
  <si>
    <t>Normal-arbeits-zeit lt. KV</t>
  </si>
  <si>
    <t>Projektnummer:</t>
  </si>
  <si>
    <t>Förderungsnehmer:</t>
  </si>
  <si>
    <t>Umsatzerlöse</t>
  </si>
  <si>
    <t>sonstige Erlöse</t>
  </si>
  <si>
    <t>Subventionen</t>
  </si>
  <si>
    <t>sonstige Subventionen</t>
  </si>
  <si>
    <t>Investitionen/Betriebmittelkredit</t>
  </si>
  <si>
    <t>Sachwaufwandsdeckung unterschritten um:</t>
  </si>
  <si>
    <t>Eigendeckung in %:</t>
  </si>
  <si>
    <t xml:space="preserve">Berechnung Dachverbandsabgabe </t>
  </si>
  <si>
    <t>Dachverbandsabgabe</t>
  </si>
  <si>
    <t>Investitionen/Betriebsmittelkredit</t>
  </si>
  <si>
    <t>freiwilliger Sozialaufwand</t>
  </si>
  <si>
    <t>Lehrmaterial, Fachliteratur</t>
  </si>
  <si>
    <t>sonstige Erlöse, Spenden</t>
  </si>
  <si>
    <t>Arbeitskleidung</t>
  </si>
  <si>
    <t>Fahrtkosten und Diäten SK/TAK</t>
  </si>
  <si>
    <t xml:space="preserve">sonstiger Aufwand </t>
  </si>
  <si>
    <t>Waren-/Materialaufwand</t>
  </si>
  <si>
    <t xml:space="preserve">Energie (Strom/Heizung) </t>
  </si>
  <si>
    <t>Forderungsverluste, Schadensfälle</t>
  </si>
  <si>
    <t>Differenz</t>
  </si>
  <si>
    <t>Tatsächliche Kosten</t>
  </si>
  <si>
    <t>Tatsächliche Umsatzerlöse</t>
  </si>
  <si>
    <t xml:space="preserve">Endabrechnung erstellt von: </t>
  </si>
  <si>
    <t>Endabrechnung erstellt am:</t>
  </si>
  <si>
    <t>Endabrechnung-Version:</t>
  </si>
  <si>
    <t>Projekt-Nummer:</t>
  </si>
  <si>
    <t>Förderungszeitraum:</t>
  </si>
  <si>
    <t>von:</t>
  </si>
  <si>
    <t>bis:</t>
  </si>
  <si>
    <t>Adresse:</t>
  </si>
  <si>
    <t>Kontaktperson für die Endabrechnung:</t>
  </si>
  <si>
    <t>Der Fördernehmer ist vorsteuerabzugsberechtigt:</t>
  </si>
  <si>
    <t>Vollzeit-AP-TAP gesamt</t>
  </si>
  <si>
    <t>Zugänge erreicht</t>
  </si>
  <si>
    <t>lt. Förderungsvereinb.</t>
  </si>
  <si>
    <t>Ausschöpfungsgrad</t>
  </si>
  <si>
    <t>Folgende Unterlagen sind der Endabrechnung beizulegen:</t>
  </si>
  <si>
    <t>Unbedenklichkeitsbestätigung Finanzamt</t>
  </si>
  <si>
    <t>Unbedenklichkeitsbestätigung Stadt / Gemeinde … (sofern Kommunalsteuerpflicht besteht)</t>
  </si>
  <si>
    <t>Zahlungsbeleg für die Dachverbandsabgabe - bei bestehender Mitgliedschaft</t>
  </si>
  <si>
    <t>Jahresbericht / Endbericht inkl. aller Anhänge wurde bereits übermittelt oder liegt bei</t>
  </si>
  <si>
    <t>letzte Monatsmeldung des Projektjahres - für die Endabrechnung bitte in alphabetischer Reihenfolge (wie in der Endabrechnung eingetragen)</t>
  </si>
  <si>
    <r>
      <t xml:space="preserve">Bitte übermitteln Sie alle zu dieser Abrechnung gehörenden Unterlagen gemeinsam mit der Endabrechnung </t>
    </r>
    <r>
      <rPr>
        <b/>
        <i/>
        <sz val="11"/>
        <rFont val="Calibri"/>
        <family val="2"/>
        <scheme val="minor"/>
      </rPr>
      <t>ausschließlich per eAMS</t>
    </r>
    <r>
      <rPr>
        <i/>
        <sz val="11"/>
        <rFont val="Calibri"/>
        <family val="2"/>
        <scheme val="minor"/>
      </rPr>
      <t xml:space="preserve"> (inkl. ungesperrtes Excel-Format) an die Projektnummer.</t>
    </r>
  </si>
  <si>
    <t>Mit der Übermittlung der Endabrechnung per eAMS ist diese rechtsgültig unterfertigt.</t>
  </si>
  <si>
    <t>Frist für die Einreichung der Endabrechnung ist spätestens 6 Monate nach Ende des Förderungszeitraumes.</t>
  </si>
  <si>
    <t>Die Vorgaben der AGB Pkt. 13 Prüfung der widmungsgemäßen Verwendung / Endabrechnung in der jeweils gültigen Version (siehe homepage des AMS) sind zu berücksichtigen.</t>
  </si>
  <si>
    <t>SÖB_Ü - AMS Endabrechnung</t>
  </si>
  <si>
    <t>Endabrechnung SÖB_Ü - Gesamtübersicht</t>
  </si>
  <si>
    <t>Rechnungsabschluss (Bilanz und Gewinn-/Verlustrechnung)</t>
  </si>
  <si>
    <t>Anlagespiegel und auf Wunsch das gesamte Anlagenverzeichnis</t>
  </si>
  <si>
    <t>Vollständigkeitserklärung</t>
  </si>
  <si>
    <t>Auf gesonderter Anforderung durch das AMS die Jahreslohnkonten inkl. Detailausdruck der im Projekt beschäftigten Personen inkl. Lohnzettel, Auszahlungsbelege und Überweisungsbestätigungen (Kontoauszug), unterteilt nach Schlüsselkräften, Sonstiges Personal und Transitarbeitskräften</t>
  </si>
  <si>
    <r>
      <rPr>
        <b/>
        <u/>
        <sz val="11"/>
        <color theme="1"/>
        <rFont val="Calibri"/>
        <family val="2"/>
        <scheme val="minor"/>
      </rPr>
      <t>Grundsätzliches zur Endabrechnun</t>
    </r>
    <r>
      <rPr>
        <u/>
        <sz val="11"/>
        <color theme="1"/>
        <rFont val="Calibri"/>
        <family val="2"/>
        <scheme val="minor"/>
      </rPr>
      <t>g (siehe jeweils gültige AGB's Pkt. Prüfung der widmungsgemäßen Verwendung / Endabrechnung</t>
    </r>
  </si>
  <si>
    <t>Der Förderungsnehmer bestätigt mit Übermittlung per eAMS die Richtigkeit dieser Endabrechnung und erklärt hiermit ausdrücklich, dass keine Doppelförderung erfolgt. Weiters wird bestätigt, dass alle angeführten Aufwendungen nur für das abgerechnete Projekt angefallen sind und auch bezahlt wurden, und alle Erlöse, Förderungen, Subventionen oder sonstige Einkünfte erfasst sind.</t>
  </si>
  <si>
    <t>COVID-19 Kurzarbeits-beihilfe</t>
  </si>
  <si>
    <t>Bei gleichzeitiger COVID-19 Kurzarbeit:</t>
  </si>
  <si>
    <t>Es wurde im Tabellenblatt "Gesamtübersicht" eine Spalte "Covid-19 Kurzarbeitsbeihilfe" eingefügt. Es ist dort der Gesamtbetrag der abgerechneten Covid-19 Kurzarbeitsbeihilfen einzutragen (Summe der monatlichen Covid-19 KUA-Beihilfen).</t>
  </si>
  <si>
    <t>Unbedenklichkeitsbestätigung ÖGK</t>
  </si>
  <si>
    <t>Brutto gesamt
Basis Dachverband</t>
  </si>
  <si>
    <t>Berechnung der Dachverbandsabgabe:</t>
  </si>
  <si>
    <t>Anmerkungen:</t>
  </si>
  <si>
    <t>Gesamtbrutto Transitarbeitskräfte</t>
  </si>
  <si>
    <t>davon Dachverbandsabgabe: 1 %</t>
  </si>
  <si>
    <r>
      <t xml:space="preserve">Familien-, Vorname 
</t>
    </r>
    <r>
      <rPr>
        <i/>
        <sz val="9"/>
        <color theme="1"/>
        <rFont val="Calibri"/>
        <family val="2"/>
        <scheme val="minor"/>
      </rPr>
      <t>(Reihung der TAK alphabetisch)</t>
    </r>
  </si>
  <si>
    <t>DG-Gesamtkosten</t>
  </si>
  <si>
    <t>AMS-Förderung lt. Förderungsvertrag-Bewilligung</t>
  </si>
  <si>
    <t>AMS - Förderung</t>
  </si>
  <si>
    <t>Planwert lt. Finanzplan</t>
  </si>
  <si>
    <t>Name(n) der SK</t>
  </si>
  <si>
    <t>Kursbezeichnung</t>
  </si>
  <si>
    <t>Schulungskosten - Transitarbeitskräfte</t>
  </si>
  <si>
    <t>Name(n) der TAK</t>
  </si>
  <si>
    <t>AMS-Förderung Endabrechnung</t>
  </si>
  <si>
    <t>Restzahlung AMS-Förderung bei Endabrechnung</t>
  </si>
  <si>
    <t>Std./ Woche im Söb</t>
  </si>
  <si>
    <t>Gesamtbrutto Schlüsselkräfte</t>
  </si>
  <si>
    <t>Anmerkung</t>
  </si>
  <si>
    <t>Umsatzerlöse, sonstige Erlöse, Spenden</t>
  </si>
  <si>
    <t>Umsatzerlöse / Bereiche</t>
  </si>
  <si>
    <t>Kontrollsumme</t>
  </si>
  <si>
    <t>Urlaubsersetzleistungen - Ansuchen - Begründung</t>
  </si>
  <si>
    <t>DienstnehmerIn</t>
  </si>
  <si>
    <t>Tage</t>
  </si>
  <si>
    <t>Begründung</t>
  </si>
  <si>
    <t>Höhe UEL inkl. 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</si>
</sst>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0.00&quot; Monate&quot;"/>
    <numFmt numFmtId="165" formatCode="#,##0.00_ ;[Red]\-#,##0.00\ "/>
  </numFmts>
  <fonts count="29" x14ac:knownFonts="1">
    <font>
      <sz val="11"/>
      <color theme="1"/>
      <name val="Calibri"/>
      <family val="2"/>
      <scheme val="minor"/>
    </font>
    <font>
      <sz val="11"/>
      <color rgb="FFFF0000"/>
      <name val="Calibri"/>
      <family val="2"/>
      <scheme val="minor"/>
    </font>
    <font>
      <b/>
      <sz val="11"/>
      <color theme="1"/>
      <name val="Calibri"/>
      <family val="2"/>
      <scheme val="minor"/>
    </font>
    <font>
      <b/>
      <u/>
      <sz val="12"/>
      <color theme="5" tint="-0.249977111117893"/>
      <name val="Calibri"/>
      <family val="2"/>
      <scheme val="minor"/>
    </font>
    <font>
      <sz val="9"/>
      <color indexed="81"/>
      <name val="Tahoma"/>
      <family val="2"/>
    </font>
    <font>
      <sz val="10"/>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6"/>
      <color theme="1"/>
      <name val="Calibri"/>
      <family val="2"/>
      <scheme val="minor"/>
    </font>
    <font>
      <sz val="10"/>
      <name val="Arial"/>
      <family val="2"/>
    </font>
    <font>
      <b/>
      <u/>
      <sz val="11"/>
      <color theme="1"/>
      <name val="Calibri"/>
      <family val="2"/>
      <scheme val="minor"/>
    </font>
    <font>
      <b/>
      <sz val="10"/>
      <color theme="1"/>
      <name val="Calibri"/>
      <family val="2"/>
      <scheme val="minor"/>
    </font>
    <font>
      <sz val="9"/>
      <color indexed="81"/>
      <name val="Segoe UI"/>
      <family val="2"/>
    </font>
    <font>
      <b/>
      <sz val="9"/>
      <color indexed="81"/>
      <name val="Segoe UI"/>
      <family val="2"/>
    </font>
    <font>
      <sz val="11"/>
      <color theme="1"/>
      <name val="Calibri"/>
      <family val="2"/>
      <scheme val="minor"/>
    </font>
    <font>
      <b/>
      <sz val="8"/>
      <color theme="1"/>
      <name val="Calibri"/>
      <family val="2"/>
      <scheme val="minor"/>
    </font>
    <font>
      <sz val="8"/>
      <color rgb="FF000000"/>
      <name val="Tahoma"/>
      <family val="2"/>
    </font>
    <font>
      <sz val="16"/>
      <color theme="1"/>
      <name val="Calibri"/>
      <family val="2"/>
      <scheme val="minor"/>
    </font>
    <font>
      <u/>
      <sz val="11"/>
      <color theme="1"/>
      <name val="Calibri"/>
      <family val="2"/>
      <scheme val="minor"/>
    </font>
    <font>
      <i/>
      <sz val="11"/>
      <name val="Calibri"/>
      <family val="2"/>
      <scheme val="minor"/>
    </font>
    <font>
      <b/>
      <i/>
      <sz val="1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i/>
      <sz val="8"/>
      <color rgb="FFFF0000"/>
      <name val="Calibri"/>
      <family val="2"/>
      <scheme val="minor"/>
    </font>
    <font>
      <i/>
      <sz val="9"/>
      <color theme="1"/>
      <name val="Calibri"/>
      <family val="2"/>
      <scheme val="minor"/>
    </font>
    <font>
      <i/>
      <sz val="10"/>
      <color theme="1"/>
      <name val="Calibri"/>
      <family val="2"/>
      <scheme val="minor"/>
    </font>
    <font>
      <b/>
      <sz val="9"/>
      <color indexed="81"/>
      <name val="Tahoma"/>
      <family val="2"/>
    </font>
  </fonts>
  <fills count="13">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 fontId="10" fillId="0" borderId="0">
      <alignment vertical="center"/>
    </xf>
    <xf numFmtId="9" fontId="15" fillId="0" borderId="0" applyFont="0" applyFill="0" applyBorder="0" applyAlignment="0" applyProtection="0"/>
  </cellStyleXfs>
  <cellXfs count="208">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0" xfId="0" applyBorder="1" applyAlignment="1">
      <alignment vertical="center" wrapText="1"/>
    </xf>
    <xf numFmtId="0" fontId="1" fillId="0" borderId="0" xfId="0" applyFont="1" applyAlignment="1">
      <alignment vertical="center" wrapText="1"/>
    </xf>
    <xf numFmtId="0" fontId="0" fillId="0" borderId="0" xfId="0" applyBorder="1" applyAlignment="1">
      <alignment horizontal="center" vertical="center" wrapText="1"/>
    </xf>
    <xf numFmtId="4" fontId="2" fillId="0" borderId="1" xfId="0" applyNumberFormat="1" applyFont="1" applyBorder="1" applyAlignment="1">
      <alignment vertical="center" wrapText="1"/>
    </xf>
    <xf numFmtId="0" fontId="0" fillId="0" borderId="0" xfId="0" applyAlignment="1">
      <alignment vertical="center"/>
    </xf>
    <xf numFmtId="0" fontId="0" fillId="0" borderId="1" xfId="0" applyBorder="1" applyAlignment="1">
      <alignment vertical="center"/>
    </xf>
    <xf numFmtId="4" fontId="0" fillId="0" borderId="0" xfId="0" applyNumberFormat="1" applyBorder="1" applyAlignment="1">
      <alignment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0" fillId="0" borderId="6" xfId="0" applyNumberFormat="1" applyBorder="1" applyAlignment="1">
      <alignment vertical="center" wrapText="1"/>
    </xf>
    <xf numFmtId="4" fontId="2" fillId="3"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4" fontId="0" fillId="0" borderId="0" xfId="0" applyNumberFormat="1" applyAlignment="1">
      <alignment vertical="center"/>
    </xf>
    <xf numFmtId="4" fontId="0" fillId="0" borderId="1" xfId="0" applyNumberFormat="1" applyBorder="1" applyAlignment="1">
      <alignment vertical="center"/>
    </xf>
    <xf numFmtId="4" fontId="2" fillId="0" borderId="1" xfId="0" applyNumberFormat="1" applyFont="1" applyBorder="1" applyAlignment="1">
      <alignment vertical="center"/>
    </xf>
    <xf numFmtId="0" fontId="2" fillId="0" borderId="1" xfId="0" applyFont="1" applyBorder="1" applyAlignment="1">
      <alignment vertical="center"/>
    </xf>
    <xf numFmtId="0" fontId="0" fillId="0" borderId="0" xfId="0" applyFont="1" applyAlignment="1">
      <alignment vertical="center"/>
    </xf>
    <xf numFmtId="4" fontId="0" fillId="0" borderId="0" xfId="0" applyNumberFormat="1" applyFont="1" applyAlignment="1">
      <alignment vertical="center"/>
    </xf>
    <xf numFmtId="0" fontId="7" fillId="0" borderId="1" xfId="0" applyFont="1" applyBorder="1" applyAlignment="1">
      <alignment vertical="center"/>
    </xf>
    <xf numFmtId="4" fontId="0" fillId="0" borderId="1" xfId="0" applyNumberFormat="1" applyFont="1" applyBorder="1" applyAlignment="1">
      <alignment vertical="center"/>
    </xf>
    <xf numFmtId="0" fontId="8"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0" borderId="0" xfId="0" applyBorder="1" applyAlignment="1">
      <alignment horizontal="left" vertical="center" wrapText="1"/>
    </xf>
    <xf numFmtId="0" fontId="2" fillId="0" borderId="2" xfId="0" applyFont="1" applyBorder="1" applyAlignment="1">
      <alignment vertical="center" wrapText="1"/>
    </xf>
    <xf numFmtId="4" fontId="2" fillId="0" borderId="0" xfId="0" applyNumberFormat="1" applyFont="1" applyBorder="1" applyAlignment="1">
      <alignment vertical="center" wrapText="1"/>
    </xf>
    <xf numFmtId="0" fontId="5" fillId="0" borderId="11" xfId="0" applyFont="1" applyBorder="1" applyAlignment="1">
      <alignment vertical="center" wrapText="1"/>
    </xf>
    <xf numFmtId="164" fontId="0" fillId="0" borderId="0" xfId="0" applyNumberFormat="1" applyBorder="1" applyAlignment="1">
      <alignment vertical="center" wrapText="1"/>
    </xf>
    <xf numFmtId="0" fontId="0" fillId="0" borderId="1" xfId="0" applyBorder="1" applyAlignment="1" applyProtection="1">
      <alignment vertical="center" wrapText="1"/>
      <protection locked="0"/>
    </xf>
    <xf numFmtId="4" fontId="0" fillId="0" borderId="1" xfId="0" applyNumberFormat="1" applyBorder="1" applyAlignment="1" applyProtection="1">
      <alignment vertical="center" wrapText="1"/>
      <protection locked="0"/>
    </xf>
    <xf numFmtId="14" fontId="0" fillId="0" borderId="1" xfId="0" applyNumberFormat="1" applyBorder="1" applyAlignment="1" applyProtection="1">
      <alignment horizontal="center" vertical="center" wrapText="1"/>
      <protection locked="0"/>
    </xf>
    <xf numFmtId="4" fontId="7" fillId="0" borderId="1" xfId="1" applyFont="1" applyBorder="1" applyAlignment="1" applyProtection="1">
      <alignment horizontal="center" vertical="center"/>
      <protection locked="0"/>
    </xf>
    <xf numFmtId="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4" fontId="7" fillId="0" borderId="1" xfId="0" applyNumberFormat="1" applyFont="1" applyBorder="1" applyAlignment="1" applyProtection="1">
      <alignment horizontal="center" vertical="center" wrapText="1"/>
    </xf>
    <xf numFmtId="4" fontId="7" fillId="0" borderId="1" xfId="1" applyFont="1" applyBorder="1" applyAlignment="1" applyProtection="1">
      <alignment horizontal="center" vertical="center"/>
    </xf>
    <xf numFmtId="0" fontId="0" fillId="0" borderId="0" xfId="0" applyBorder="1" applyAlignment="1">
      <alignment vertical="center"/>
    </xf>
    <xf numFmtId="4" fontId="0" fillId="0" borderId="2" xfId="0" applyNumberFormat="1" applyBorder="1" applyAlignment="1">
      <alignment vertical="center" wrapText="1"/>
    </xf>
    <xf numFmtId="4" fontId="0" fillId="0" borderId="2" xfId="0" applyNumberFormat="1" applyBorder="1" applyAlignment="1" applyProtection="1">
      <alignment vertical="center" wrapText="1"/>
      <protection locked="0"/>
    </xf>
    <xf numFmtId="4" fontId="2" fillId="0" borderId="14" xfId="0" applyNumberFormat="1" applyFont="1" applyBorder="1" applyAlignment="1">
      <alignment vertical="center" wrapText="1"/>
    </xf>
    <xf numFmtId="10" fontId="0" fillId="0" borderId="0" xfId="2" applyNumberFormat="1" applyFont="1" applyBorder="1" applyAlignment="1">
      <alignment vertical="center" wrapText="1"/>
    </xf>
    <xf numFmtId="4" fontId="2" fillId="5"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18" fillId="0" borderId="0" xfId="0" applyFont="1" applyAlignment="1">
      <alignment vertical="center"/>
    </xf>
    <xf numFmtId="0" fontId="0" fillId="0" borderId="0" xfId="0" applyFill="1" applyBorder="1" applyAlignment="1">
      <alignment vertical="center"/>
    </xf>
    <xf numFmtId="0" fontId="0" fillId="0" borderId="1" xfId="0" applyBorder="1" applyAlignment="1">
      <alignment horizontal="center" vertical="center"/>
    </xf>
    <xf numFmtId="14" fontId="0" fillId="8" borderId="1" xfId="0" applyNumberFormat="1" applyFill="1" applyBorder="1" applyAlignment="1">
      <alignment horizontal="center" vertical="center"/>
    </xf>
    <xf numFmtId="0" fontId="0" fillId="0" borderId="14" xfId="0" applyBorder="1" applyAlignment="1">
      <alignment horizontal="center" vertical="center"/>
    </xf>
    <xf numFmtId="0" fontId="19" fillId="0" borderId="0" xfId="0" applyFont="1" applyAlignment="1">
      <alignment vertical="center"/>
    </xf>
    <xf numFmtId="0" fontId="20" fillId="0" borderId="0" xfId="0" applyFont="1" applyBorder="1" applyAlignment="1">
      <alignment vertical="center" wrapText="1"/>
    </xf>
    <xf numFmtId="4" fontId="12" fillId="4" borderId="1" xfId="0" applyNumberFormat="1" applyFont="1" applyFill="1" applyBorder="1" applyAlignment="1">
      <alignment horizontal="center" vertical="center" wrapText="1"/>
    </xf>
    <xf numFmtId="4" fontId="16" fillId="6"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Border="1" applyAlignment="1">
      <alignment horizontal="left" vertical="center"/>
    </xf>
    <xf numFmtId="0" fontId="0" fillId="0" borderId="0" xfId="0" applyAlignment="1">
      <alignment horizontal="left" vertical="center"/>
    </xf>
    <xf numFmtId="0" fontId="0" fillId="0" borderId="0" xfId="0" applyAlignment="1">
      <alignment vertical="center"/>
    </xf>
    <xf numFmtId="4" fontId="0" fillId="8" borderId="1" xfId="0" applyNumberFormat="1" applyFill="1" applyBorder="1" applyAlignment="1">
      <alignment vertical="center"/>
    </xf>
    <xf numFmtId="3" fontId="0" fillId="8" borderId="1" xfId="0" applyNumberFormat="1" applyFill="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1" fillId="0" borderId="1" xfId="0" applyFont="1" applyBorder="1" applyAlignment="1">
      <alignment vertical="center"/>
    </xf>
    <xf numFmtId="0" fontId="8" fillId="0" borderId="1" xfId="0" applyFont="1" applyBorder="1" applyAlignment="1">
      <alignment vertical="center"/>
    </xf>
    <xf numFmtId="10" fontId="0" fillId="2" borderId="1" xfId="0" applyNumberFormat="1" applyFill="1" applyBorder="1" applyAlignment="1">
      <alignment vertical="center"/>
    </xf>
    <xf numFmtId="3" fontId="0" fillId="2" borderId="1" xfId="0" applyNumberFormat="1" applyFill="1" applyBorder="1" applyAlignment="1">
      <alignment horizontal="center" vertical="center"/>
    </xf>
    <xf numFmtId="0" fontId="0" fillId="0" borderId="0" xfId="0" applyFill="1" applyAlignment="1">
      <alignment vertical="center"/>
    </xf>
    <xf numFmtId="0" fontId="2" fillId="0" borderId="0" xfId="0" applyFont="1" applyAlignment="1">
      <alignment vertical="center"/>
    </xf>
    <xf numFmtId="4" fontId="2" fillId="0" borderId="14" xfId="0" applyNumberFormat="1" applyFont="1" applyFill="1" applyBorder="1" applyAlignment="1">
      <alignment vertical="center" wrapText="1"/>
    </xf>
    <xf numFmtId="4" fontId="2" fillId="9" borderId="1" xfId="0" applyNumberFormat="1"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vertical="center"/>
    </xf>
    <xf numFmtId="0" fontId="0" fillId="0" borderId="0" xfId="0" applyAlignment="1">
      <alignment horizontal="center" vertical="center" wrapText="1"/>
    </xf>
    <xf numFmtId="0" fontId="2" fillId="6"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5" fillId="0" borderId="0" xfId="0" applyFont="1" applyBorder="1" applyAlignment="1">
      <alignment vertical="center" wrapText="1"/>
    </xf>
    <xf numFmtId="0" fontId="0" fillId="0" borderId="0" xfId="0" applyFont="1" applyFill="1" applyBorder="1" applyAlignment="1">
      <alignment horizontal="center" vertical="center" wrapText="1"/>
    </xf>
    <xf numFmtId="0" fontId="2" fillId="6" borderId="1" xfId="0" applyFont="1" applyFill="1" applyBorder="1" applyAlignment="1">
      <alignment vertical="center" wrapText="1"/>
    </xf>
    <xf numFmtId="0" fontId="2" fillId="10" borderId="1" xfId="0" applyFont="1" applyFill="1" applyBorder="1" applyAlignment="1">
      <alignment horizontal="center" vertical="center" wrapText="1"/>
    </xf>
    <xf numFmtId="4" fontId="2" fillId="10" borderId="1" xfId="0" applyNumberFormat="1" applyFont="1" applyFill="1" applyBorder="1" applyAlignment="1" applyProtection="1">
      <alignment vertical="center" wrapText="1"/>
      <protection locked="0"/>
    </xf>
    <xf numFmtId="0" fontId="0" fillId="0" borderId="5" xfId="0" applyBorder="1" applyAlignment="1">
      <alignment vertical="center" wrapText="1"/>
    </xf>
    <xf numFmtId="0" fontId="11" fillId="0" borderId="0" xfId="0" applyFont="1" applyAlignment="1">
      <alignment vertical="center" wrapText="1"/>
    </xf>
    <xf numFmtId="0" fontId="19" fillId="0" borderId="0" xfId="0" applyFont="1" applyAlignment="1">
      <alignment vertical="center" wrapText="1"/>
    </xf>
    <xf numFmtId="4" fontId="0" fillId="10" borderId="0" xfId="0" applyNumberFormat="1" applyFill="1" applyAlignment="1">
      <alignment vertical="center" wrapText="1"/>
    </xf>
    <xf numFmtId="4" fontId="0" fillId="0" borderId="0" xfId="0" applyNumberFormat="1" applyAlignment="1">
      <alignment vertical="center" wrapText="1"/>
    </xf>
    <xf numFmtId="4" fontId="0" fillId="0" borderId="0" xfId="0" applyNumberFormat="1" applyFill="1" applyAlignment="1">
      <alignment vertical="center" wrapText="1"/>
    </xf>
    <xf numFmtId="0" fontId="2" fillId="0" borderId="0" xfId="0" applyFont="1" applyAlignment="1">
      <alignment vertical="center" wrapText="1"/>
    </xf>
    <xf numFmtId="4" fontId="2" fillId="4" borderId="0" xfId="0" applyNumberFormat="1" applyFont="1" applyFill="1" applyAlignment="1">
      <alignment vertical="center" wrapText="1"/>
    </xf>
    <xf numFmtId="4" fontId="2" fillId="0" borderId="0" xfId="0" applyNumberFormat="1" applyFont="1" applyAlignment="1">
      <alignment vertical="center" wrapText="1"/>
    </xf>
    <xf numFmtId="4" fontId="2" fillId="12" borderId="1" xfId="0" applyNumberFormat="1" applyFont="1" applyFill="1" applyBorder="1" applyAlignment="1">
      <alignment horizontal="center" vertical="center" wrapText="1"/>
    </xf>
    <xf numFmtId="4" fontId="2" fillId="4" borderId="14" xfId="0" applyNumberFormat="1" applyFont="1" applyFill="1" applyBorder="1" applyAlignment="1">
      <alignment vertical="center" wrapText="1"/>
    </xf>
    <xf numFmtId="4" fontId="0" fillId="12" borderId="14" xfId="0" applyNumberFormat="1" applyFill="1" applyBorder="1" applyAlignment="1" applyProtection="1">
      <alignment vertical="center" wrapText="1"/>
      <protection locked="0"/>
    </xf>
    <xf numFmtId="4" fontId="7" fillId="0" borderId="0" xfId="0" applyNumberFormat="1" applyFont="1" applyBorder="1" applyAlignment="1">
      <alignment vertical="center" wrapText="1"/>
    </xf>
    <xf numFmtId="0" fontId="6" fillId="7" borderId="0" xfId="0" applyFont="1" applyFill="1" applyAlignment="1">
      <alignment vertical="center"/>
    </xf>
    <xf numFmtId="4" fontId="2" fillId="9" borderId="14" xfId="0" applyNumberFormat="1" applyFont="1" applyFill="1" applyBorder="1" applyAlignment="1">
      <alignment vertical="center" wrapText="1"/>
    </xf>
    <xf numFmtId="14" fontId="2" fillId="0" borderId="3" xfId="0" applyNumberFormat="1" applyFont="1" applyFill="1" applyBorder="1" applyAlignment="1" applyProtection="1">
      <alignment horizontal="center" vertical="center" wrapText="1"/>
      <protection locked="0"/>
    </xf>
    <xf numFmtId="0" fontId="0" fillId="0" borderId="4" xfId="0" applyFill="1" applyBorder="1" applyAlignment="1">
      <alignment horizontal="center" vertical="center" wrapText="1"/>
    </xf>
    <xf numFmtId="4" fontId="0" fillId="0" borderId="0" xfId="0" applyNumberFormat="1" applyFill="1" applyBorder="1" applyAlignment="1">
      <alignment vertical="center" wrapText="1"/>
    </xf>
    <xf numFmtId="4" fontId="5" fillId="0" borderId="2" xfId="0" applyNumberFormat="1" applyFont="1" applyBorder="1" applyAlignment="1">
      <alignment vertical="center" wrapText="1"/>
    </xf>
    <xf numFmtId="0" fontId="5" fillId="0" borderId="2" xfId="0" applyFont="1" applyBorder="1" applyAlignment="1">
      <alignment vertical="center" wrapText="1"/>
    </xf>
    <xf numFmtId="10" fontId="2" fillId="0" borderId="12" xfId="0" applyNumberFormat="1" applyFont="1" applyFill="1" applyBorder="1" applyAlignment="1">
      <alignment vertical="center" wrapText="1"/>
    </xf>
    <xf numFmtId="4" fontId="6" fillId="12" borderId="17" xfId="0" applyNumberFormat="1" applyFont="1" applyFill="1" applyBorder="1" applyAlignment="1">
      <alignment vertical="center" wrapText="1"/>
    </xf>
    <xf numFmtId="0" fontId="2" fillId="3" borderId="1" xfId="0" applyFont="1" applyFill="1" applyBorder="1" applyAlignment="1">
      <alignment horizontal="center" vertical="center" wrapText="1"/>
    </xf>
    <xf numFmtId="4" fontId="16" fillId="11" borderId="1" xfId="0" applyNumberFormat="1" applyFont="1" applyFill="1" applyBorder="1" applyAlignment="1">
      <alignment horizontal="center" vertical="center" wrapText="1"/>
    </xf>
    <xf numFmtId="4" fontId="0" fillId="0" borderId="1" xfId="0" applyNumberFormat="1" applyFill="1" applyBorder="1" applyAlignment="1">
      <alignment vertical="center" wrapText="1"/>
    </xf>
    <xf numFmtId="4" fontId="2" fillId="11" borderId="1" xfId="0" applyNumberFormat="1" applyFont="1" applyFill="1" applyBorder="1" applyAlignment="1">
      <alignment vertical="center" wrapText="1"/>
    </xf>
    <xf numFmtId="0" fontId="0" fillId="0" borderId="1" xfId="0" applyFont="1" applyBorder="1" applyAlignment="1">
      <alignment vertical="center"/>
    </xf>
    <xf numFmtId="4" fontId="0" fillId="4" borderId="1" xfId="0" applyNumberFormat="1" applyFont="1" applyFill="1" applyBorder="1" applyAlignment="1">
      <alignment vertical="center"/>
    </xf>
    <xf numFmtId="4" fontId="2" fillId="4" borderId="1" xfId="0" applyNumberFormat="1" applyFont="1" applyFill="1" applyBorder="1" applyAlignment="1">
      <alignment vertical="center"/>
    </xf>
    <xf numFmtId="4" fontId="0" fillId="5" borderId="1" xfId="0" applyNumberFormat="1" applyFont="1" applyFill="1" applyBorder="1" applyAlignment="1">
      <alignment vertical="center"/>
    </xf>
    <xf numFmtId="4" fontId="2" fillId="5" borderId="1" xfId="0" applyNumberFormat="1" applyFont="1" applyFill="1" applyBorder="1" applyAlignment="1">
      <alignment vertical="center"/>
    </xf>
    <xf numFmtId="0" fontId="8" fillId="4" borderId="1" xfId="0" applyFont="1" applyFill="1" applyBorder="1" applyAlignment="1">
      <alignment horizontal="center" vertical="center"/>
    </xf>
    <xf numFmtId="4" fontId="7" fillId="0" borderId="1" xfId="0" applyNumberFormat="1" applyFont="1" applyBorder="1" applyAlignment="1">
      <alignment vertical="center"/>
    </xf>
    <xf numFmtId="4" fontId="7" fillId="4" borderId="1" xfId="0" applyNumberFormat="1" applyFont="1" applyFill="1" applyBorder="1" applyAlignment="1">
      <alignment vertical="center"/>
    </xf>
    <xf numFmtId="4" fontId="2" fillId="0" borderId="3" xfId="0" applyNumberFormat="1" applyFont="1" applyFill="1" applyBorder="1" applyAlignment="1">
      <alignment vertical="center" wrapText="1"/>
    </xf>
    <xf numFmtId="0" fontId="24" fillId="0" borderId="0" xfId="0" applyFont="1" applyBorder="1" applyAlignment="1">
      <alignment vertical="center" wrapText="1"/>
    </xf>
    <xf numFmtId="0" fontId="27" fillId="0" borderId="0" xfId="0" applyFont="1" applyBorder="1" applyAlignment="1">
      <alignment horizontal="center" vertical="center" wrapText="1"/>
    </xf>
    <xf numFmtId="0" fontId="5" fillId="0" borderId="0" xfId="0" applyFont="1" applyBorder="1" applyAlignment="1">
      <alignment vertical="center" wrapText="1"/>
    </xf>
    <xf numFmtId="4" fontId="27" fillId="0" borderId="0" xfId="0" applyNumberFormat="1" applyFont="1" applyBorder="1" applyAlignment="1">
      <alignment vertical="center" wrapText="1"/>
    </xf>
    <xf numFmtId="165" fontId="0" fillId="12" borderId="14" xfId="0" applyNumberFormat="1" applyFont="1" applyFill="1" applyBorder="1" applyAlignment="1">
      <alignment vertical="center" wrapText="1"/>
    </xf>
    <xf numFmtId="0" fontId="0" fillId="0" borderId="0" xfId="0" applyAlignment="1">
      <alignment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2" xfId="0" applyBorder="1" applyAlignment="1">
      <alignment vertical="center" wrapText="1"/>
    </xf>
    <xf numFmtId="4" fontId="0" fillId="0" borderId="23" xfId="0" applyNumberFormat="1" applyBorder="1" applyAlignment="1">
      <alignment vertical="center"/>
    </xf>
    <xf numFmtId="0" fontId="0" fillId="0" borderId="24" xfId="0" applyBorder="1" applyAlignment="1">
      <alignment vertical="center"/>
    </xf>
    <xf numFmtId="4" fontId="0" fillId="0" borderId="25" xfId="0" applyNumberForma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7" xfId="0" applyBorder="1" applyAlignment="1">
      <alignment vertical="center" wrapText="1"/>
    </xf>
    <xf numFmtId="4" fontId="0" fillId="0" borderId="28" xfId="0" applyNumberFormat="1" applyBorder="1" applyAlignment="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8" borderId="1" xfId="0" applyFill="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9" fillId="8" borderId="0" xfId="0" applyFont="1" applyFill="1" applyAlignment="1">
      <alignment horizontal="center" vertical="center"/>
    </xf>
    <xf numFmtId="0" fontId="6" fillId="8" borderId="2" xfId="0" applyFont="1" applyFill="1" applyBorder="1" applyAlignment="1">
      <alignment horizontal="left" vertical="center"/>
    </xf>
    <xf numFmtId="0" fontId="6" fillId="8" borderId="4" xfId="0" applyFont="1" applyFill="1" applyBorder="1" applyAlignment="1">
      <alignment horizontal="left" vertical="center"/>
    </xf>
    <xf numFmtId="0" fontId="6" fillId="8" borderId="3" xfId="0" applyFont="1" applyFill="1" applyBorder="1" applyAlignment="1">
      <alignment horizontal="left" vertical="center"/>
    </xf>
    <xf numFmtId="3" fontId="0" fillId="8" borderId="2" xfId="0" applyNumberFormat="1" applyFill="1" applyBorder="1" applyAlignment="1">
      <alignment horizontal="center" vertical="center"/>
    </xf>
    <xf numFmtId="3" fontId="0" fillId="8" borderId="3" xfId="0" applyNumberFormat="1" applyFill="1" applyBorder="1" applyAlignment="1">
      <alignment horizontal="center" vertical="center"/>
    </xf>
    <xf numFmtId="0" fontId="0" fillId="0" borderId="0" xfId="0"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23" fillId="0" borderId="0" xfId="0" applyFont="1" applyAlignment="1">
      <alignment horizontal="left" vertical="center"/>
    </xf>
    <xf numFmtId="0" fontId="0" fillId="0" borderId="0" xfId="0" applyAlignment="1">
      <alignment horizontal="left" vertical="center" wrapText="1"/>
    </xf>
    <xf numFmtId="0" fontId="23" fillId="0" borderId="0" xfId="0" applyFont="1" applyAlignment="1">
      <alignment horizontal="left" vertical="center" wrapText="1"/>
    </xf>
    <xf numFmtId="0" fontId="0" fillId="0" borderId="0" xfId="0" applyBorder="1" applyAlignment="1">
      <alignment horizontal="left" vertical="center" wrapText="1"/>
    </xf>
    <xf numFmtId="0" fontId="19" fillId="0" borderId="0" xfId="0" applyFont="1" applyBorder="1" applyAlignment="1">
      <alignment horizontal="left" vertical="center"/>
    </xf>
    <xf numFmtId="0" fontId="0" fillId="0" borderId="0" xfId="0"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20" fillId="0" borderId="0" xfId="0" applyFont="1" applyBorder="1" applyAlignment="1">
      <alignment horizontal="left" vertical="center" wrapText="1"/>
    </xf>
    <xf numFmtId="0" fontId="22" fillId="0" borderId="0" xfId="0" applyFont="1" applyAlignment="1">
      <alignment horizontal="left" vertical="center"/>
    </xf>
    <xf numFmtId="0" fontId="9" fillId="2" borderId="0" xfId="0" applyFont="1" applyFill="1" applyAlignment="1">
      <alignment horizontal="center" vertical="center"/>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4" xfId="0" applyNumberFormat="1" applyFont="1" applyFill="1" applyBorder="1" applyAlignment="1" applyProtection="1">
      <alignment horizontal="left" vertical="center" wrapText="1"/>
      <protection locked="0"/>
    </xf>
    <xf numFmtId="4" fontId="2" fillId="0" borderId="3" xfId="0" applyNumberFormat="1" applyFont="1" applyFill="1" applyBorder="1" applyAlignment="1" applyProtection="1">
      <alignment horizontal="left" vertical="center" wrapText="1"/>
      <protection locked="0"/>
    </xf>
    <xf numFmtId="4" fontId="5" fillId="6" borderId="1" xfId="0" applyNumberFormat="1" applyFont="1" applyFill="1" applyBorder="1" applyAlignment="1" applyProtection="1">
      <alignment horizontal="left" vertical="center" wrapText="1"/>
      <protection locked="0"/>
    </xf>
    <xf numFmtId="4" fontId="0" fillId="0" borderId="0" xfId="0" applyNumberFormat="1" applyBorder="1" applyAlignment="1">
      <alignment horizontal="center" vertical="center" wrapText="1"/>
    </xf>
    <xf numFmtId="3" fontId="2" fillId="0" borderId="4" xfId="0" applyNumberFormat="1" applyFont="1" applyFill="1" applyBorder="1" applyAlignment="1" applyProtection="1">
      <alignment horizontal="left" vertical="center" wrapText="1"/>
      <protection locked="0"/>
    </xf>
    <xf numFmtId="3" fontId="2" fillId="0" borderId="3" xfId="0" applyNumberFormat="1" applyFont="1" applyFill="1" applyBorder="1" applyAlignment="1" applyProtection="1">
      <alignment horizontal="left" vertical="center" wrapText="1"/>
      <protection locked="0"/>
    </xf>
    <xf numFmtId="0" fontId="0" fillId="0" borderId="11" xfId="0" applyFill="1" applyBorder="1" applyAlignment="1">
      <alignment horizontal="left" vertical="center" wrapText="1"/>
    </xf>
    <xf numFmtId="0" fontId="0" fillId="0" borderId="6" xfId="0" applyFill="1" applyBorder="1" applyAlignment="1">
      <alignment horizontal="left" vertical="center" wrapText="1"/>
    </xf>
    <xf numFmtId="4" fontId="0" fillId="8" borderId="8" xfId="0" applyNumberFormat="1" applyFill="1" applyBorder="1" applyAlignment="1" applyProtection="1">
      <alignment horizontal="center" vertical="center" wrapText="1"/>
      <protection locked="0"/>
    </xf>
    <xf numFmtId="4" fontId="0" fillId="8" borderId="7" xfId="0" applyNumberFormat="1" applyFill="1" applyBorder="1" applyAlignment="1" applyProtection="1">
      <alignment horizontal="center" vertical="center" wrapText="1"/>
      <protection locked="0"/>
    </xf>
    <xf numFmtId="4" fontId="0" fillId="8" borderId="9" xfId="0" applyNumberFormat="1" applyFill="1" applyBorder="1" applyAlignment="1" applyProtection="1">
      <alignment horizontal="center" vertical="center" wrapText="1"/>
      <protection locked="0"/>
    </xf>
    <xf numFmtId="4" fontId="0" fillId="8" borderId="5" xfId="0" applyNumberFormat="1" applyFill="1" applyBorder="1" applyAlignment="1" applyProtection="1">
      <alignment horizontal="center" vertical="center" wrapText="1"/>
      <protection locked="0"/>
    </xf>
    <xf numFmtId="4" fontId="0" fillId="8" borderId="0" xfId="0" applyNumberFormat="1" applyFill="1" applyBorder="1" applyAlignment="1" applyProtection="1">
      <alignment horizontal="center" vertical="center" wrapText="1"/>
      <protection locked="0"/>
    </xf>
    <xf numFmtId="4" fontId="0" fillId="8" borderId="10" xfId="0" applyNumberFormat="1" applyFill="1" applyBorder="1" applyAlignment="1" applyProtection="1">
      <alignment horizontal="center" vertical="center" wrapText="1"/>
      <protection locked="0"/>
    </xf>
    <xf numFmtId="4" fontId="0" fillId="8" borderId="11" xfId="0" applyNumberFormat="1" applyFill="1" applyBorder="1" applyAlignment="1" applyProtection="1">
      <alignment horizontal="center" vertical="center" wrapText="1"/>
      <protection locked="0"/>
    </xf>
    <xf numFmtId="4" fontId="0" fillId="8" borderId="6" xfId="0" applyNumberFormat="1" applyFill="1" applyBorder="1" applyAlignment="1" applyProtection="1">
      <alignment horizontal="center" vertical="center" wrapText="1"/>
      <protection locked="0"/>
    </xf>
    <xf numFmtId="4" fontId="0" fillId="8" borderId="12" xfId="0" applyNumberFormat="1" applyFill="1" applyBorder="1" applyAlignment="1" applyProtection="1">
      <alignment horizontal="center" vertical="center" wrapText="1"/>
      <protection locked="0"/>
    </xf>
    <xf numFmtId="4" fontId="6" fillId="0" borderId="15" xfId="0" applyNumberFormat="1" applyFont="1" applyBorder="1" applyAlignment="1">
      <alignment horizontal="left" vertical="center" wrapText="1"/>
    </xf>
    <xf numFmtId="4" fontId="6" fillId="0" borderId="16" xfId="0" applyNumberFormat="1" applyFont="1" applyBorder="1" applyAlignment="1">
      <alignment horizontal="left" vertical="center" wrapText="1"/>
    </xf>
    <xf numFmtId="0" fontId="0" fillId="0" borderId="14"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4" fontId="7" fillId="0" borderId="0" xfId="0" applyNumberFormat="1" applyFont="1" applyBorder="1" applyAlignment="1">
      <alignment horizontal="left" vertical="center" wrapText="1"/>
    </xf>
    <xf numFmtId="14" fontId="5" fillId="6" borderId="1" xfId="0" applyNumberFormat="1" applyFont="1" applyFill="1" applyBorder="1" applyAlignment="1" applyProtection="1">
      <alignment horizontal="left" vertical="center" wrapText="1"/>
      <protection locked="0"/>
    </xf>
    <xf numFmtId="1" fontId="5" fillId="6" borderId="1" xfId="0" applyNumberFormat="1" applyFont="1" applyFill="1" applyBorder="1" applyAlignment="1" applyProtection="1">
      <alignment horizontal="left" vertical="center" wrapText="1"/>
      <protection locked="0"/>
    </xf>
    <xf numFmtId="4" fontId="2" fillId="5" borderId="13" xfId="0" applyNumberFormat="1"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4" fontId="2" fillId="4" borderId="8" xfId="0" applyNumberFormat="1" applyFont="1" applyFill="1" applyBorder="1" applyAlignment="1">
      <alignment horizontal="center" vertical="center" wrapText="1"/>
    </xf>
    <xf numFmtId="4" fontId="2" fillId="4" borderId="7" xfId="0" applyNumberFormat="1" applyFont="1" applyFill="1" applyBorder="1" applyAlignment="1">
      <alignment horizontal="center" vertical="center" wrapText="1"/>
    </xf>
    <xf numFmtId="4" fontId="2" fillId="4" borderId="9"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7" borderId="0" xfId="0" applyFont="1" applyFill="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left" vertical="center"/>
    </xf>
    <xf numFmtId="0" fontId="6" fillId="7" borderId="0" xfId="0" applyFont="1" applyFill="1" applyAlignment="1">
      <alignment horizontal="center" vertical="center"/>
    </xf>
    <xf numFmtId="0" fontId="6" fillId="7" borderId="6" xfId="0" applyFont="1" applyFill="1" applyBorder="1" applyAlignment="1">
      <alignment horizontal="center" vertical="center"/>
    </xf>
  </cellXfs>
  <cellStyles count="3">
    <cellStyle name="Prozent" xfId="2" builtinId="5"/>
    <cellStyle name="Standard" xfId="0" builtinId="0"/>
    <cellStyle name="Standard_FIP-BG-GBP-neu-mit Mustereintrag" xfId="1"/>
  </cellStyles>
  <dxfs count="0"/>
  <tableStyles count="0" defaultTableStyle="TableStyleMedium2" defaultPivotStyle="PivotStyleMedium9"/>
  <colors>
    <mruColors>
      <color rgb="FFDDDDDD"/>
      <color rgb="FFE7D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285750</xdr:colOff>
          <xdr:row>13</xdr:row>
          <xdr:rowOff>9525</xdr:rowOff>
        </xdr:to>
        <xdr:sp macro="" textlink="">
          <xdr:nvSpPr>
            <xdr:cNvPr id="40961" name="Check Box 1" hidden="1">
              <a:extLst>
                <a:ext uri="{63B3BB69-23CF-44E3-9099-C40C66FF867C}">
                  <a14:compatExt spid="_x0000_s40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12</xdr:row>
          <xdr:rowOff>9525</xdr:rowOff>
        </xdr:from>
        <xdr:to>
          <xdr:col>1</xdr:col>
          <xdr:colOff>895350</xdr:colOff>
          <xdr:row>13</xdr:row>
          <xdr:rowOff>0</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9525</xdr:rowOff>
        </xdr:from>
        <xdr:to>
          <xdr:col>1</xdr:col>
          <xdr:colOff>0</xdr:colOff>
          <xdr:row>22</xdr:row>
          <xdr:rowOff>9525</xdr:rowOff>
        </xdr:to>
        <xdr:sp macro="" textlink="">
          <xdr:nvSpPr>
            <xdr:cNvPr id="40963" name="Check Box 3" hidden="1">
              <a:extLst>
                <a:ext uri="{63B3BB69-23CF-44E3-9099-C40C66FF867C}">
                  <a14:compatExt spid="_x0000_s40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9525</xdr:rowOff>
        </xdr:from>
        <xdr:to>
          <xdr:col>1</xdr:col>
          <xdr:colOff>0</xdr:colOff>
          <xdr:row>24</xdr:row>
          <xdr:rowOff>9525</xdr:rowOff>
        </xdr:to>
        <xdr:sp macro="" textlink="">
          <xdr:nvSpPr>
            <xdr:cNvPr id="40964" name="Check Box 4" hidden="1">
              <a:extLst>
                <a:ext uri="{63B3BB69-23CF-44E3-9099-C40C66FF867C}">
                  <a14:compatExt spid="_x0000_s40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9525</xdr:rowOff>
        </xdr:from>
        <xdr:to>
          <xdr:col>1</xdr:col>
          <xdr:colOff>0</xdr:colOff>
          <xdr:row>21</xdr:row>
          <xdr:rowOff>9525</xdr:rowOff>
        </xdr:to>
        <xdr:sp macro="" textlink="">
          <xdr:nvSpPr>
            <xdr:cNvPr id="40965" name="Check Box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9525</xdr:rowOff>
        </xdr:from>
        <xdr:to>
          <xdr:col>1</xdr:col>
          <xdr:colOff>0</xdr:colOff>
          <xdr:row>19</xdr:row>
          <xdr:rowOff>9525</xdr:rowOff>
        </xdr:to>
        <xdr:sp macro="" textlink="">
          <xdr:nvSpPr>
            <xdr:cNvPr id="40966" name="Check Box 6" hidden="1">
              <a:extLst>
                <a:ext uri="{63B3BB69-23CF-44E3-9099-C40C66FF867C}">
                  <a14:compatExt spid="_x0000_s40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0</xdr:rowOff>
        </xdr:from>
        <xdr:to>
          <xdr:col>1</xdr:col>
          <xdr:colOff>0</xdr:colOff>
          <xdr:row>19</xdr:row>
          <xdr:rowOff>0</xdr:rowOff>
        </xdr:to>
        <xdr:sp macro="" textlink="">
          <xdr:nvSpPr>
            <xdr:cNvPr id="40967" name="Check Box 7" hidden="1">
              <a:extLst>
                <a:ext uri="{63B3BB69-23CF-44E3-9099-C40C66FF867C}">
                  <a14:compatExt spid="_x0000_s40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9525</xdr:rowOff>
        </xdr:from>
        <xdr:to>
          <xdr:col>1</xdr:col>
          <xdr:colOff>0</xdr:colOff>
          <xdr:row>18</xdr:row>
          <xdr:rowOff>9525</xdr:rowOff>
        </xdr:to>
        <xdr:sp macro="" textlink="">
          <xdr:nvSpPr>
            <xdr:cNvPr id="40968" name="Check Box 8" hidden="1">
              <a:extLst>
                <a:ext uri="{63B3BB69-23CF-44E3-9099-C40C66FF867C}">
                  <a14:compatExt spid="_x0000_s40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9525</xdr:rowOff>
        </xdr:from>
        <xdr:to>
          <xdr:col>1</xdr:col>
          <xdr:colOff>0</xdr:colOff>
          <xdr:row>17</xdr:row>
          <xdr:rowOff>9525</xdr:rowOff>
        </xdr:to>
        <xdr:sp macro="" textlink="">
          <xdr:nvSpPr>
            <xdr:cNvPr id="40969" name="Check Box 9" hidden="1">
              <a:extLst>
                <a:ext uri="{63B3BB69-23CF-44E3-9099-C40C66FF867C}">
                  <a14:compatExt spid="_x0000_s4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9525</xdr:rowOff>
        </xdr:from>
        <xdr:to>
          <xdr:col>1</xdr:col>
          <xdr:colOff>0</xdr:colOff>
          <xdr:row>16</xdr:row>
          <xdr:rowOff>9525</xdr:rowOff>
        </xdr:to>
        <xdr:sp macro="" textlink="">
          <xdr:nvSpPr>
            <xdr:cNvPr id="40970" name="Check Box 10" hidden="1">
              <a:extLst>
                <a:ext uri="{63B3BB69-23CF-44E3-9099-C40C66FF867C}">
                  <a14:compatExt spid="_x0000_s40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9525</xdr:rowOff>
        </xdr:from>
        <xdr:to>
          <xdr:col>1</xdr:col>
          <xdr:colOff>0</xdr:colOff>
          <xdr:row>25</xdr:row>
          <xdr:rowOff>9525</xdr:rowOff>
        </xdr:to>
        <xdr:sp macro="" textlink="">
          <xdr:nvSpPr>
            <xdr:cNvPr id="40971" name="Check Box 11" hidden="1">
              <a:extLst>
                <a:ext uri="{63B3BB69-23CF-44E3-9099-C40C66FF867C}">
                  <a14:compatExt spid="_x0000_s40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9525</xdr:rowOff>
        </xdr:from>
        <xdr:to>
          <xdr:col>1</xdr:col>
          <xdr:colOff>0</xdr:colOff>
          <xdr:row>20</xdr:row>
          <xdr:rowOff>9525</xdr:rowOff>
        </xdr:to>
        <xdr:sp macro="" textlink="">
          <xdr:nvSpPr>
            <xdr:cNvPr id="40972" name="Check Box 12" hidden="1">
              <a:extLst>
                <a:ext uri="{63B3BB69-23CF-44E3-9099-C40C66FF867C}">
                  <a14:compatExt spid="_x0000_s4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9525</xdr:rowOff>
        </xdr:from>
        <xdr:to>
          <xdr:col>1</xdr:col>
          <xdr:colOff>0</xdr:colOff>
          <xdr:row>22</xdr:row>
          <xdr:rowOff>200025</xdr:rowOff>
        </xdr:to>
        <xdr:sp macro="" textlink="">
          <xdr:nvSpPr>
            <xdr:cNvPr id="40975" name="Check Box 15" hidden="1">
              <a:extLst>
                <a:ext uri="{63B3BB69-23CF-44E3-9099-C40C66FF867C}">
                  <a14:compatExt spid="_x0000_s40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9525</xdr:rowOff>
        </xdr:from>
        <xdr:to>
          <xdr:col>1</xdr:col>
          <xdr:colOff>0</xdr:colOff>
          <xdr:row>22</xdr:row>
          <xdr:rowOff>9525</xdr:rowOff>
        </xdr:to>
        <xdr:sp macro="" textlink="">
          <xdr:nvSpPr>
            <xdr:cNvPr id="40976" name="Check Box 16" hidden="1">
              <a:extLst>
                <a:ext uri="{63B3BB69-23CF-44E3-9099-C40C66FF867C}">
                  <a14:compatExt spid="_x0000_s40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9525</xdr:rowOff>
        </xdr:from>
        <xdr:to>
          <xdr:col>1</xdr:col>
          <xdr:colOff>0</xdr:colOff>
          <xdr:row>19</xdr:row>
          <xdr:rowOff>9525</xdr:rowOff>
        </xdr:to>
        <xdr:sp macro="" textlink="">
          <xdr:nvSpPr>
            <xdr:cNvPr id="40984" name="Check Box 24" hidden="1">
              <a:extLst>
                <a:ext uri="{63B3BB69-23CF-44E3-9099-C40C66FF867C}">
                  <a14:compatExt spid="_x0000_s40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9525</xdr:rowOff>
        </xdr:from>
        <xdr:to>
          <xdr:col>1</xdr:col>
          <xdr:colOff>0</xdr:colOff>
          <xdr:row>18</xdr:row>
          <xdr:rowOff>9525</xdr:rowOff>
        </xdr:to>
        <xdr:sp macro="" textlink="">
          <xdr:nvSpPr>
            <xdr:cNvPr id="40985" name="Check Box 25" hidden="1">
              <a:extLst>
                <a:ext uri="{63B3BB69-23CF-44E3-9099-C40C66FF867C}">
                  <a14:compatExt spid="_x0000_s40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9525</xdr:rowOff>
        </xdr:from>
        <xdr:to>
          <xdr:col>1</xdr:col>
          <xdr:colOff>0</xdr:colOff>
          <xdr:row>19</xdr:row>
          <xdr:rowOff>9525</xdr:rowOff>
        </xdr:to>
        <xdr:sp macro="" textlink="">
          <xdr:nvSpPr>
            <xdr:cNvPr id="40986" name="Check Box 26" hidden="1">
              <a:extLst>
                <a:ext uri="{63B3BB69-23CF-44E3-9099-C40C66FF867C}">
                  <a14:compatExt spid="_x0000_s40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9525</xdr:rowOff>
        </xdr:from>
        <xdr:to>
          <xdr:col>1</xdr:col>
          <xdr:colOff>0</xdr:colOff>
          <xdr:row>18</xdr:row>
          <xdr:rowOff>9525</xdr:rowOff>
        </xdr:to>
        <xdr:sp macro="" textlink="">
          <xdr:nvSpPr>
            <xdr:cNvPr id="40987" name="Check Box 27" hidden="1">
              <a:extLst>
                <a:ext uri="{63B3BB69-23CF-44E3-9099-C40C66FF867C}">
                  <a14:compatExt spid="_x0000_s40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9525</xdr:rowOff>
        </xdr:from>
        <xdr:to>
          <xdr:col>1</xdr:col>
          <xdr:colOff>0</xdr:colOff>
          <xdr:row>19</xdr:row>
          <xdr:rowOff>9525</xdr:rowOff>
        </xdr:to>
        <xdr:sp macro="" textlink="">
          <xdr:nvSpPr>
            <xdr:cNvPr id="40988" name="Check Box 28" hidden="1">
              <a:extLst>
                <a:ext uri="{63B3BB69-23CF-44E3-9099-C40C66FF867C}">
                  <a14:compatExt spid="_x0000_s40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285750</xdr:colOff>
      <xdr:row>21</xdr:row>
      <xdr:rowOff>19051</xdr:rowOff>
    </xdr:from>
    <xdr:to>
      <xdr:col>11</xdr:col>
      <xdr:colOff>504825</xdr:colOff>
      <xdr:row>27</xdr:row>
      <xdr:rowOff>28575</xdr:rowOff>
    </xdr:to>
    <xdr:sp macro="" textlink="">
      <xdr:nvSpPr>
        <xdr:cNvPr id="2" name="Textfeld 1"/>
        <xdr:cNvSpPr txBox="1"/>
      </xdr:nvSpPr>
      <xdr:spPr>
        <a:xfrm>
          <a:off x="10334625" y="4781551"/>
          <a:ext cx="2657475" cy="1152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Zeilen 31 bis 231 sind ausgeblendet!</a:t>
          </a:r>
        </a:p>
        <a:p>
          <a:r>
            <a:rPr lang="de-DE" sz="1100"/>
            <a:t>Sollten sie</a:t>
          </a:r>
          <a:r>
            <a:rPr lang="de-DE" sz="1100" baseline="0"/>
            <a:t> mehr Zeilen benötigen, bitte einfach den Blattschutz aufhegen, Zeilen einfügen und die Formatierung kopieren.</a:t>
          </a:r>
        </a:p>
        <a:p>
          <a:r>
            <a:rPr lang="de-DE" sz="1100" baseline="0"/>
            <a:t>Den Blattschutz wieder ohne Kennwort aktivieren.</a:t>
          </a:r>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5"/>
  <sheetViews>
    <sheetView tabSelected="1" zoomScaleNormal="100" workbookViewId="0">
      <selection activeCell="F5" sqref="F5"/>
    </sheetView>
  </sheetViews>
  <sheetFormatPr baseColWidth="10" defaultRowHeight="15" x14ac:dyDescent="0.25"/>
  <cols>
    <col min="1" max="1" width="3.7109375" style="57" customWidth="1"/>
    <col min="2" max="2" width="40" style="57" customWidth="1"/>
    <col min="3" max="3" width="7.7109375" style="57" customWidth="1"/>
    <col min="4" max="4" width="14.7109375" style="57" customWidth="1"/>
    <col min="5" max="5" width="7.7109375" style="57" customWidth="1"/>
    <col min="6" max="6" width="14.7109375" style="57" customWidth="1"/>
    <col min="7" max="7" width="4.85546875" style="57" customWidth="1"/>
    <col min="8" max="8" width="21" style="57" customWidth="1"/>
    <col min="9" max="11" width="14.85546875" style="57" customWidth="1"/>
    <col min="12" max="16384" width="11.42578125" style="57"/>
  </cols>
  <sheetData>
    <row r="1" spans="1:11" ht="34.5" customHeight="1" x14ac:dyDescent="0.25">
      <c r="A1" s="141" t="s">
        <v>104</v>
      </c>
      <c r="B1" s="141"/>
      <c r="C1" s="141"/>
      <c r="D1" s="141"/>
      <c r="E1" s="141"/>
      <c r="F1" s="141"/>
      <c r="G1" s="141"/>
      <c r="H1" s="141"/>
      <c r="I1" s="141"/>
      <c r="J1" s="141"/>
    </row>
    <row r="2" spans="1:11" ht="9" customHeight="1" x14ac:dyDescent="0.25">
      <c r="A2" s="45"/>
      <c r="B2" s="45"/>
      <c r="C2" s="45"/>
      <c r="D2" s="45"/>
      <c r="E2" s="45"/>
      <c r="F2" s="45"/>
      <c r="G2" s="45"/>
      <c r="H2" s="45"/>
      <c r="I2" s="45"/>
      <c r="J2" s="45"/>
      <c r="K2" s="45"/>
    </row>
    <row r="3" spans="1:11" ht="25.5" customHeight="1" x14ac:dyDescent="0.25">
      <c r="A3" s="134" t="s">
        <v>9</v>
      </c>
      <c r="B3" s="135"/>
      <c r="C3" s="142"/>
      <c r="D3" s="143"/>
      <c r="E3" s="143"/>
      <c r="F3" s="143"/>
      <c r="G3" s="144"/>
      <c r="H3" s="46"/>
      <c r="I3" s="46"/>
      <c r="J3" s="46"/>
    </row>
    <row r="4" spans="1:11" ht="22.5" customHeight="1" x14ac:dyDescent="0.25">
      <c r="A4" s="134" t="s">
        <v>83</v>
      </c>
      <c r="B4" s="135"/>
      <c r="C4" s="145"/>
      <c r="D4" s="146"/>
      <c r="E4" s="46"/>
      <c r="F4" s="46"/>
      <c r="G4" s="46"/>
      <c r="H4" s="46"/>
      <c r="I4" s="46"/>
      <c r="J4" s="46"/>
    </row>
    <row r="5" spans="1:11" ht="22.5" customHeight="1" x14ac:dyDescent="0.25">
      <c r="A5" s="134" t="s">
        <v>84</v>
      </c>
      <c r="B5" s="140"/>
      <c r="C5" s="47" t="s">
        <v>85</v>
      </c>
      <c r="D5" s="48">
        <v>44197</v>
      </c>
      <c r="E5" s="49" t="s">
        <v>86</v>
      </c>
      <c r="F5" s="48">
        <v>44561</v>
      </c>
      <c r="G5" s="38"/>
      <c r="H5" s="38"/>
      <c r="I5" s="38"/>
    </row>
    <row r="6" spans="1:11" ht="12.75" customHeight="1" x14ac:dyDescent="0.25">
      <c r="B6" s="38"/>
      <c r="C6" s="139"/>
      <c r="D6" s="139"/>
      <c r="E6" s="139"/>
      <c r="F6" s="139"/>
      <c r="G6" s="139"/>
      <c r="H6" s="139"/>
      <c r="I6" s="139"/>
    </row>
    <row r="7" spans="1:11" ht="19.5" customHeight="1" x14ac:dyDescent="0.25">
      <c r="A7" s="134" t="s">
        <v>57</v>
      </c>
      <c r="B7" s="135"/>
      <c r="C7" s="136"/>
      <c r="D7" s="136"/>
      <c r="E7" s="136"/>
      <c r="F7" s="136"/>
      <c r="G7" s="136"/>
      <c r="H7" s="136"/>
      <c r="I7" s="136"/>
      <c r="J7" s="136"/>
    </row>
    <row r="8" spans="1:11" ht="19.5" customHeight="1" x14ac:dyDescent="0.25">
      <c r="A8" s="134" t="s">
        <v>87</v>
      </c>
      <c r="B8" s="135"/>
      <c r="C8" s="136"/>
      <c r="D8" s="136"/>
      <c r="E8" s="136"/>
      <c r="F8" s="136"/>
      <c r="G8" s="136"/>
      <c r="H8" s="136"/>
      <c r="I8" s="136"/>
      <c r="J8" s="136"/>
    </row>
    <row r="9" spans="1:11" ht="19.5" customHeight="1" x14ac:dyDescent="0.25">
      <c r="A9" s="134" t="s">
        <v>88</v>
      </c>
      <c r="B9" s="135"/>
      <c r="C9" s="136"/>
      <c r="D9" s="136"/>
      <c r="E9" s="136"/>
      <c r="F9" s="136"/>
      <c r="G9" s="136"/>
      <c r="H9" s="136"/>
      <c r="I9" s="136"/>
      <c r="J9" s="136"/>
    </row>
    <row r="10" spans="1:11" ht="16.5" customHeight="1" x14ac:dyDescent="0.25">
      <c r="A10" s="55"/>
      <c r="B10" s="55"/>
      <c r="C10" s="55"/>
      <c r="D10" s="55"/>
      <c r="E10" s="55"/>
      <c r="F10" s="55"/>
      <c r="G10" s="55"/>
      <c r="H10" s="55"/>
      <c r="I10" s="55"/>
      <c r="J10" s="55"/>
    </row>
    <row r="11" spans="1:11" x14ac:dyDescent="0.25">
      <c r="I11" s="47" t="s">
        <v>8</v>
      </c>
    </row>
    <row r="12" spans="1:11" x14ac:dyDescent="0.25">
      <c r="A12" s="137" t="s">
        <v>89</v>
      </c>
      <c r="B12" s="138"/>
      <c r="D12" s="21" t="s">
        <v>90</v>
      </c>
      <c r="E12" s="8"/>
      <c r="F12" s="58"/>
      <c r="H12" s="18" t="s">
        <v>91</v>
      </c>
      <c r="I12" s="59"/>
    </row>
    <row r="13" spans="1:11" x14ac:dyDescent="0.25">
      <c r="A13" s="60"/>
      <c r="B13" s="61"/>
      <c r="D13" s="21" t="s">
        <v>92</v>
      </c>
      <c r="E13" s="62"/>
      <c r="F13" s="58"/>
      <c r="H13" s="21" t="s">
        <v>92</v>
      </c>
      <c r="I13" s="59"/>
    </row>
    <row r="14" spans="1:11" x14ac:dyDescent="0.25">
      <c r="D14" s="63" t="s">
        <v>93</v>
      </c>
      <c r="E14" s="8"/>
      <c r="F14" s="64" t="str">
        <f>IF(AND(F12&gt;0,F13&gt;0),F12/F13,"")</f>
        <v/>
      </c>
      <c r="H14" s="8" t="s">
        <v>77</v>
      </c>
      <c r="I14" s="65" t="str">
        <f t="shared" ref="I14" si="0">IF(AND(I12&gt;0,I13&gt;0),I12-I13,"")</f>
        <v/>
      </c>
    </row>
    <row r="15" spans="1:11" x14ac:dyDescent="0.25">
      <c r="A15" s="50" t="s">
        <v>94</v>
      </c>
      <c r="B15" s="50"/>
    </row>
    <row r="16" spans="1:11" x14ac:dyDescent="0.25">
      <c r="A16" s="38"/>
      <c r="B16" s="139" t="s">
        <v>115</v>
      </c>
      <c r="C16" s="147"/>
      <c r="D16" s="147"/>
      <c r="E16" s="147"/>
      <c r="F16" s="147"/>
      <c r="G16" s="147"/>
      <c r="H16" s="147"/>
      <c r="I16" s="147"/>
    </row>
    <row r="17" spans="1:11" x14ac:dyDescent="0.25">
      <c r="A17" s="38"/>
      <c r="B17" s="139" t="s">
        <v>95</v>
      </c>
      <c r="C17" s="139"/>
      <c r="D17" s="139"/>
      <c r="E17" s="139"/>
      <c r="F17" s="139"/>
      <c r="G17" s="139"/>
      <c r="H17" s="139"/>
      <c r="I17" s="139"/>
    </row>
    <row r="18" spans="1:11" x14ac:dyDescent="0.25">
      <c r="A18" s="38"/>
      <c r="B18" s="139" t="s">
        <v>96</v>
      </c>
      <c r="C18" s="147"/>
      <c r="D18" s="147"/>
      <c r="E18" s="147"/>
      <c r="F18" s="147"/>
      <c r="G18" s="147"/>
      <c r="H18" s="147"/>
      <c r="I18" s="147"/>
    </row>
    <row r="19" spans="1:11" s="66" customFormat="1" x14ac:dyDescent="0.25">
      <c r="A19" s="38"/>
      <c r="B19" s="148" t="s">
        <v>106</v>
      </c>
      <c r="C19" s="149"/>
      <c r="D19" s="149"/>
      <c r="E19" s="149"/>
      <c r="F19" s="149"/>
      <c r="G19" s="149"/>
      <c r="H19" s="149"/>
      <c r="I19" s="149"/>
    </row>
    <row r="20" spans="1:11" s="66" customFormat="1" x14ac:dyDescent="0.25">
      <c r="A20" s="46"/>
      <c r="B20" s="148" t="s">
        <v>107</v>
      </c>
      <c r="C20" s="149"/>
      <c r="D20" s="149"/>
      <c r="E20" s="149"/>
      <c r="F20" s="149"/>
      <c r="G20" s="149"/>
      <c r="H20" s="149"/>
      <c r="I20" s="149"/>
    </row>
    <row r="21" spans="1:11" s="66" customFormat="1" x14ac:dyDescent="0.25">
      <c r="A21" s="46"/>
      <c r="B21" s="156" t="s">
        <v>108</v>
      </c>
      <c r="C21" s="157"/>
      <c r="D21" s="157"/>
      <c r="E21" s="157"/>
      <c r="F21" s="157"/>
      <c r="G21" s="157"/>
      <c r="H21" s="157"/>
      <c r="I21" s="157"/>
    </row>
    <row r="22" spans="1:11" x14ac:dyDescent="0.25">
      <c r="A22" s="38"/>
      <c r="B22" s="139" t="s">
        <v>97</v>
      </c>
      <c r="C22" s="147"/>
      <c r="D22" s="147"/>
      <c r="E22" s="147"/>
      <c r="F22" s="147"/>
      <c r="G22" s="147"/>
      <c r="H22" s="147"/>
      <c r="I22" s="147"/>
    </row>
    <row r="23" spans="1:11" ht="45.75" customHeight="1" x14ac:dyDescent="0.25">
      <c r="A23" s="38"/>
      <c r="B23" s="153" t="s">
        <v>109</v>
      </c>
      <c r="C23" s="151"/>
      <c r="D23" s="151"/>
      <c r="E23" s="151"/>
      <c r="F23" s="151"/>
      <c r="G23" s="151"/>
      <c r="H23" s="151"/>
      <c r="I23" s="151"/>
    </row>
    <row r="24" spans="1:11" x14ac:dyDescent="0.25">
      <c r="A24" s="38"/>
      <c r="B24" s="139" t="s">
        <v>98</v>
      </c>
      <c r="C24" s="147"/>
      <c r="D24" s="147"/>
      <c r="E24" s="147"/>
      <c r="F24" s="147"/>
      <c r="G24" s="147"/>
      <c r="H24" s="147"/>
      <c r="I24" s="147"/>
    </row>
    <row r="25" spans="1:11" x14ac:dyDescent="0.25">
      <c r="A25" s="38"/>
      <c r="B25" s="55" t="s">
        <v>99</v>
      </c>
      <c r="C25" s="56"/>
      <c r="D25" s="56"/>
      <c r="E25" s="56"/>
      <c r="F25" s="56"/>
      <c r="G25" s="56"/>
      <c r="H25" s="56"/>
      <c r="I25" s="56"/>
    </row>
    <row r="26" spans="1:11" x14ac:dyDescent="0.25">
      <c r="A26" s="38"/>
      <c r="B26" s="139"/>
      <c r="C26" s="147"/>
      <c r="D26" s="147"/>
      <c r="E26" s="147"/>
      <c r="F26" s="147"/>
      <c r="G26" s="147"/>
      <c r="H26" s="147"/>
      <c r="I26" s="147"/>
    </row>
    <row r="27" spans="1:11" x14ac:dyDescent="0.25">
      <c r="A27" s="154" t="s">
        <v>110</v>
      </c>
      <c r="B27" s="155"/>
      <c r="C27" s="155"/>
      <c r="D27" s="155"/>
      <c r="E27" s="155"/>
      <c r="F27" s="155"/>
      <c r="G27" s="155"/>
      <c r="H27" s="155"/>
      <c r="I27" s="155"/>
      <c r="J27" s="155"/>
    </row>
    <row r="28" spans="1:11" s="54" customFormat="1" ht="30" customHeight="1" x14ac:dyDescent="0.25">
      <c r="A28" s="158" t="s">
        <v>100</v>
      </c>
      <c r="B28" s="158"/>
      <c r="C28" s="158"/>
      <c r="D28" s="158"/>
      <c r="E28" s="158"/>
      <c r="F28" s="158"/>
      <c r="G28" s="158"/>
      <c r="H28" s="158"/>
      <c r="I28" s="158"/>
      <c r="J28" s="158"/>
      <c r="K28" s="51"/>
    </row>
    <row r="29" spans="1:11" s="54" customFormat="1" ht="16.5" customHeight="1" x14ac:dyDescent="0.25">
      <c r="A29" s="159" t="s">
        <v>101</v>
      </c>
      <c r="B29" s="159"/>
      <c r="C29" s="159"/>
      <c r="D29" s="159"/>
      <c r="E29" s="159"/>
      <c r="F29" s="159"/>
      <c r="G29" s="159"/>
      <c r="H29" s="159"/>
      <c r="I29" s="159"/>
      <c r="J29" s="159"/>
      <c r="K29" s="51"/>
    </row>
    <row r="30" spans="1:11" ht="15" customHeight="1" x14ac:dyDescent="0.25">
      <c r="A30" s="150" t="s">
        <v>102</v>
      </c>
      <c r="B30" s="150"/>
      <c r="C30" s="150"/>
      <c r="D30" s="150"/>
      <c r="E30" s="150"/>
      <c r="F30" s="150"/>
      <c r="G30" s="150"/>
      <c r="H30" s="150"/>
      <c r="I30" s="150"/>
      <c r="J30" s="150"/>
    </row>
    <row r="31" spans="1:11" ht="31.5" customHeight="1" x14ac:dyDescent="0.25">
      <c r="A31" s="152" t="s">
        <v>103</v>
      </c>
      <c r="B31" s="152"/>
      <c r="C31" s="152"/>
      <c r="D31" s="152"/>
      <c r="E31" s="152"/>
      <c r="F31" s="152"/>
      <c r="G31" s="152"/>
      <c r="H31" s="152"/>
      <c r="I31" s="152"/>
      <c r="J31" s="152"/>
    </row>
    <row r="32" spans="1:11" x14ac:dyDescent="0.25">
      <c r="A32" s="67" t="s">
        <v>113</v>
      </c>
    </row>
    <row r="33" spans="1:10" ht="30.75" customHeight="1" x14ac:dyDescent="0.25">
      <c r="A33" s="151" t="s">
        <v>114</v>
      </c>
      <c r="B33" s="151"/>
      <c r="C33" s="151"/>
      <c r="D33" s="151"/>
      <c r="E33" s="151"/>
      <c r="F33" s="151"/>
      <c r="G33" s="151"/>
      <c r="H33" s="151"/>
      <c r="I33" s="151"/>
      <c r="J33" s="15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sheetData>
  <mergeCells count="30">
    <mergeCell ref="A33:J33"/>
    <mergeCell ref="A31:J31"/>
    <mergeCell ref="B23:I23"/>
    <mergeCell ref="A27:J27"/>
    <mergeCell ref="B21:I21"/>
    <mergeCell ref="B22:I22"/>
    <mergeCell ref="B24:I24"/>
    <mergeCell ref="B26:I26"/>
    <mergeCell ref="A28:J28"/>
    <mergeCell ref="A29:J29"/>
    <mergeCell ref="B16:I16"/>
    <mergeCell ref="B17:I17"/>
    <mergeCell ref="B18:I18"/>
    <mergeCell ref="B19:I19"/>
    <mergeCell ref="A30:J30"/>
    <mergeCell ref="B20:I20"/>
    <mergeCell ref="A5:B5"/>
    <mergeCell ref="A1:J1"/>
    <mergeCell ref="A3:B3"/>
    <mergeCell ref="C3:G3"/>
    <mergeCell ref="A4:B4"/>
    <mergeCell ref="C4:D4"/>
    <mergeCell ref="A9:B9"/>
    <mergeCell ref="C9:J9"/>
    <mergeCell ref="A12:B12"/>
    <mergeCell ref="C6:I6"/>
    <mergeCell ref="A7:B7"/>
    <mergeCell ref="C7:J7"/>
    <mergeCell ref="A8:B8"/>
    <mergeCell ref="C8:J8"/>
  </mergeCells>
  <printOptions horizontalCentered="1"/>
  <pageMargins left="0.31496062992125984" right="0.31496062992125984" top="0.78740157480314965" bottom="0.78740157480314965" header="0.31496062992125984" footer="0.31496062992125984"/>
  <pageSetup paperSize="9" scale="85" orientation="landscape" horizontalDpi="4294967295" verticalDpi="4294967295" r:id="rId1"/>
  <headerFooter>
    <oddFooter>&amp;L&amp;8Arbeitsmarktservice Steiermark, Förderungen&amp;C&amp;8&amp;F&amp;R&amp;8Endabrechnung - Formular Stand März 2021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28575</xdr:colOff>
                    <xdr:row>12</xdr:row>
                    <xdr:rowOff>0</xdr:rowOff>
                  </from>
                  <to>
                    <xdr:col>1</xdr:col>
                    <xdr:colOff>285750</xdr:colOff>
                    <xdr:row>13</xdr:row>
                    <xdr:rowOff>9525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257175</xdr:colOff>
                    <xdr:row>12</xdr:row>
                    <xdr:rowOff>9525</xdr:rowOff>
                  </from>
                  <to>
                    <xdr:col>1</xdr:col>
                    <xdr:colOff>895350</xdr:colOff>
                    <xdr:row>13</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19050</xdr:colOff>
                    <xdr:row>21</xdr:row>
                    <xdr:rowOff>9525</xdr:rowOff>
                  </from>
                  <to>
                    <xdr:col>1</xdr:col>
                    <xdr:colOff>0</xdr:colOff>
                    <xdr:row>22</xdr:row>
                    <xdr:rowOff>9525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0</xdr:col>
                    <xdr:colOff>19050</xdr:colOff>
                    <xdr:row>23</xdr:row>
                    <xdr:rowOff>9525</xdr:rowOff>
                  </from>
                  <to>
                    <xdr:col>1</xdr:col>
                    <xdr:colOff>0</xdr:colOff>
                    <xdr:row>24</xdr:row>
                    <xdr:rowOff>9525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0</xdr:col>
                    <xdr:colOff>19050</xdr:colOff>
                    <xdr:row>20</xdr:row>
                    <xdr:rowOff>9525</xdr:rowOff>
                  </from>
                  <to>
                    <xdr:col>1</xdr:col>
                    <xdr:colOff>0</xdr:colOff>
                    <xdr:row>21</xdr:row>
                    <xdr:rowOff>9525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0</xdr:col>
                    <xdr:colOff>19050</xdr:colOff>
                    <xdr:row>18</xdr:row>
                    <xdr:rowOff>9525</xdr:rowOff>
                  </from>
                  <to>
                    <xdr:col>1</xdr:col>
                    <xdr:colOff>0</xdr:colOff>
                    <xdr:row>19</xdr:row>
                    <xdr:rowOff>9525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0</xdr:col>
                    <xdr:colOff>19050</xdr:colOff>
                    <xdr:row>18</xdr:row>
                    <xdr:rowOff>0</xdr:rowOff>
                  </from>
                  <to>
                    <xdr:col>1</xdr:col>
                    <xdr:colOff>0</xdr:colOff>
                    <xdr:row>19</xdr:row>
                    <xdr:rowOff>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0</xdr:col>
                    <xdr:colOff>19050</xdr:colOff>
                    <xdr:row>17</xdr:row>
                    <xdr:rowOff>9525</xdr:rowOff>
                  </from>
                  <to>
                    <xdr:col>1</xdr:col>
                    <xdr:colOff>0</xdr:colOff>
                    <xdr:row>18</xdr:row>
                    <xdr:rowOff>9525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0</xdr:col>
                    <xdr:colOff>19050</xdr:colOff>
                    <xdr:row>16</xdr:row>
                    <xdr:rowOff>9525</xdr:rowOff>
                  </from>
                  <to>
                    <xdr:col>1</xdr:col>
                    <xdr:colOff>0</xdr:colOff>
                    <xdr:row>17</xdr:row>
                    <xdr:rowOff>9525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0</xdr:col>
                    <xdr:colOff>19050</xdr:colOff>
                    <xdr:row>15</xdr:row>
                    <xdr:rowOff>9525</xdr:rowOff>
                  </from>
                  <to>
                    <xdr:col>1</xdr:col>
                    <xdr:colOff>0</xdr:colOff>
                    <xdr:row>16</xdr:row>
                    <xdr:rowOff>9525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0</xdr:col>
                    <xdr:colOff>19050</xdr:colOff>
                    <xdr:row>24</xdr:row>
                    <xdr:rowOff>9525</xdr:rowOff>
                  </from>
                  <to>
                    <xdr:col>1</xdr:col>
                    <xdr:colOff>0</xdr:colOff>
                    <xdr:row>25</xdr:row>
                    <xdr:rowOff>9525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0</xdr:col>
                    <xdr:colOff>19050</xdr:colOff>
                    <xdr:row>19</xdr:row>
                    <xdr:rowOff>9525</xdr:rowOff>
                  </from>
                  <to>
                    <xdr:col>1</xdr:col>
                    <xdr:colOff>0</xdr:colOff>
                    <xdr:row>20</xdr:row>
                    <xdr:rowOff>9525</xdr:rowOff>
                  </to>
                </anchor>
              </controlPr>
            </control>
          </mc:Choice>
        </mc:AlternateContent>
        <mc:AlternateContent xmlns:mc="http://schemas.openxmlformats.org/markup-compatibility/2006">
          <mc:Choice Requires="x14">
            <control shapeId="40975" r:id="rId16" name="Check Box 15">
              <controlPr defaultSize="0" autoFill="0" autoLine="0" autoPict="0">
                <anchor moveWithCells="1">
                  <from>
                    <xdr:col>0</xdr:col>
                    <xdr:colOff>19050</xdr:colOff>
                    <xdr:row>22</xdr:row>
                    <xdr:rowOff>9525</xdr:rowOff>
                  </from>
                  <to>
                    <xdr:col>1</xdr:col>
                    <xdr:colOff>0</xdr:colOff>
                    <xdr:row>22</xdr:row>
                    <xdr:rowOff>200025</xdr:rowOff>
                  </to>
                </anchor>
              </controlPr>
            </control>
          </mc:Choice>
        </mc:AlternateContent>
        <mc:AlternateContent xmlns:mc="http://schemas.openxmlformats.org/markup-compatibility/2006">
          <mc:Choice Requires="x14">
            <control shapeId="40976" r:id="rId17" name="Check Box 16">
              <controlPr defaultSize="0" autoFill="0" autoLine="0" autoPict="0">
                <anchor moveWithCells="1">
                  <from>
                    <xdr:col>0</xdr:col>
                    <xdr:colOff>19050</xdr:colOff>
                    <xdr:row>21</xdr:row>
                    <xdr:rowOff>9525</xdr:rowOff>
                  </from>
                  <to>
                    <xdr:col>1</xdr:col>
                    <xdr:colOff>0</xdr:colOff>
                    <xdr:row>22</xdr:row>
                    <xdr:rowOff>9525</xdr:rowOff>
                  </to>
                </anchor>
              </controlPr>
            </control>
          </mc:Choice>
        </mc:AlternateContent>
        <mc:AlternateContent xmlns:mc="http://schemas.openxmlformats.org/markup-compatibility/2006">
          <mc:Choice Requires="x14">
            <control shapeId="40984" r:id="rId18" name="Check Box 24">
              <controlPr defaultSize="0" autoFill="0" autoLine="0" autoPict="0">
                <anchor moveWithCells="1">
                  <from>
                    <xdr:col>0</xdr:col>
                    <xdr:colOff>19050</xdr:colOff>
                    <xdr:row>18</xdr:row>
                    <xdr:rowOff>9525</xdr:rowOff>
                  </from>
                  <to>
                    <xdr:col>1</xdr:col>
                    <xdr:colOff>0</xdr:colOff>
                    <xdr:row>19</xdr:row>
                    <xdr:rowOff>9525</xdr:rowOff>
                  </to>
                </anchor>
              </controlPr>
            </control>
          </mc:Choice>
        </mc:AlternateContent>
        <mc:AlternateContent xmlns:mc="http://schemas.openxmlformats.org/markup-compatibility/2006">
          <mc:Choice Requires="x14">
            <control shapeId="40985" r:id="rId19" name="Check Box 25">
              <controlPr defaultSize="0" autoFill="0" autoLine="0" autoPict="0">
                <anchor moveWithCells="1">
                  <from>
                    <xdr:col>0</xdr:col>
                    <xdr:colOff>19050</xdr:colOff>
                    <xdr:row>17</xdr:row>
                    <xdr:rowOff>9525</xdr:rowOff>
                  </from>
                  <to>
                    <xdr:col>1</xdr:col>
                    <xdr:colOff>0</xdr:colOff>
                    <xdr:row>18</xdr:row>
                    <xdr:rowOff>9525</xdr:rowOff>
                  </to>
                </anchor>
              </controlPr>
            </control>
          </mc:Choice>
        </mc:AlternateContent>
        <mc:AlternateContent xmlns:mc="http://schemas.openxmlformats.org/markup-compatibility/2006">
          <mc:Choice Requires="x14">
            <control shapeId="40986" r:id="rId20" name="Check Box 26">
              <controlPr defaultSize="0" autoFill="0" autoLine="0" autoPict="0">
                <anchor moveWithCells="1">
                  <from>
                    <xdr:col>0</xdr:col>
                    <xdr:colOff>19050</xdr:colOff>
                    <xdr:row>18</xdr:row>
                    <xdr:rowOff>9525</xdr:rowOff>
                  </from>
                  <to>
                    <xdr:col>1</xdr:col>
                    <xdr:colOff>0</xdr:colOff>
                    <xdr:row>19</xdr:row>
                    <xdr:rowOff>9525</xdr:rowOff>
                  </to>
                </anchor>
              </controlPr>
            </control>
          </mc:Choice>
        </mc:AlternateContent>
        <mc:AlternateContent xmlns:mc="http://schemas.openxmlformats.org/markup-compatibility/2006">
          <mc:Choice Requires="x14">
            <control shapeId="40987" r:id="rId21" name="Check Box 27">
              <controlPr defaultSize="0" autoFill="0" autoLine="0" autoPict="0">
                <anchor moveWithCells="1">
                  <from>
                    <xdr:col>0</xdr:col>
                    <xdr:colOff>19050</xdr:colOff>
                    <xdr:row>17</xdr:row>
                    <xdr:rowOff>9525</xdr:rowOff>
                  </from>
                  <to>
                    <xdr:col>1</xdr:col>
                    <xdr:colOff>0</xdr:colOff>
                    <xdr:row>18</xdr:row>
                    <xdr:rowOff>9525</xdr:rowOff>
                  </to>
                </anchor>
              </controlPr>
            </control>
          </mc:Choice>
        </mc:AlternateContent>
        <mc:AlternateContent xmlns:mc="http://schemas.openxmlformats.org/markup-compatibility/2006">
          <mc:Choice Requires="x14">
            <control shapeId="40988" r:id="rId22" name="Check Box 28">
              <controlPr defaultSize="0" autoFill="0" autoLine="0" autoPict="0">
                <anchor moveWithCells="1">
                  <from>
                    <xdr:col>0</xdr:col>
                    <xdr:colOff>19050</xdr:colOff>
                    <xdr:row>18</xdr:row>
                    <xdr:rowOff>9525</xdr:rowOff>
                  </from>
                  <to>
                    <xdr:col>1</xdr:col>
                    <xdr:colOff>0</xdr:colOff>
                    <xdr:row>19</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workbookViewId="0">
      <selection activeCell="A3" sqref="A3"/>
    </sheetView>
  </sheetViews>
  <sheetFormatPr baseColWidth="10" defaultRowHeight="15" x14ac:dyDescent="0.25"/>
  <cols>
    <col min="1" max="1" width="37.28515625" style="7" bestFit="1" customWidth="1"/>
    <col min="2" max="4" width="17.7109375" style="7" customWidth="1"/>
    <col min="5" max="5" width="35.5703125" style="7" customWidth="1"/>
    <col min="6" max="16384" width="11.42578125" style="7"/>
  </cols>
  <sheetData>
    <row r="1" spans="1:5" ht="33" customHeight="1" x14ac:dyDescent="0.25">
      <c r="A1" s="206" t="s">
        <v>135</v>
      </c>
      <c r="B1" s="206"/>
      <c r="C1" s="206"/>
      <c r="D1" s="206"/>
      <c r="E1" s="206"/>
    </row>
    <row r="2" spans="1:5" ht="33.75" customHeight="1" x14ac:dyDescent="0.25">
      <c r="A2" s="23" t="s">
        <v>136</v>
      </c>
      <c r="B2" s="14" t="s">
        <v>125</v>
      </c>
      <c r="C2" s="43" t="s">
        <v>79</v>
      </c>
      <c r="D2" s="14" t="s">
        <v>77</v>
      </c>
      <c r="E2" s="24" t="s">
        <v>40</v>
      </c>
    </row>
    <row r="3" spans="1:5" ht="15.75" customHeight="1" x14ac:dyDescent="0.25">
      <c r="A3" s="21"/>
      <c r="B3" s="22"/>
      <c r="C3" s="109"/>
      <c r="D3" s="22">
        <f>C3-B3</f>
        <v>0</v>
      </c>
      <c r="E3" s="2"/>
    </row>
    <row r="4" spans="1:5" ht="15.75" customHeight="1" x14ac:dyDescent="0.25">
      <c r="A4" s="21"/>
      <c r="B4" s="22"/>
      <c r="C4" s="109"/>
      <c r="D4" s="22">
        <f t="shared" ref="D4:D8" si="0">C4-B4</f>
        <v>0</v>
      </c>
      <c r="E4" s="2"/>
    </row>
    <row r="5" spans="1:5" ht="15.75" customHeight="1" x14ac:dyDescent="0.25">
      <c r="A5" s="21"/>
      <c r="B5" s="22"/>
      <c r="C5" s="109"/>
      <c r="D5" s="22">
        <f t="shared" si="0"/>
        <v>0</v>
      </c>
      <c r="E5" s="2"/>
    </row>
    <row r="6" spans="1:5" ht="15.75" customHeight="1" x14ac:dyDescent="0.25">
      <c r="A6" s="21"/>
      <c r="B6" s="22"/>
      <c r="C6" s="109"/>
      <c r="D6" s="22">
        <f t="shared" si="0"/>
        <v>0</v>
      </c>
      <c r="E6" s="2"/>
    </row>
    <row r="7" spans="1:5" ht="15.75" customHeight="1" x14ac:dyDescent="0.25">
      <c r="A7" s="21"/>
      <c r="B7" s="22"/>
      <c r="C7" s="109"/>
      <c r="D7" s="22">
        <f t="shared" si="0"/>
        <v>0</v>
      </c>
      <c r="E7" s="2"/>
    </row>
    <row r="8" spans="1:5" ht="15.75" customHeight="1" x14ac:dyDescent="0.25">
      <c r="A8" s="21"/>
      <c r="B8" s="22"/>
      <c r="C8" s="109"/>
      <c r="D8" s="22">
        <f t="shared" si="0"/>
        <v>0</v>
      </c>
      <c r="E8" s="2"/>
    </row>
    <row r="9" spans="1:5" ht="15.75" customHeight="1" x14ac:dyDescent="0.25">
      <c r="A9" s="18" t="s">
        <v>8</v>
      </c>
      <c r="B9" s="17">
        <f>SUM(B3:B8)</f>
        <v>0</v>
      </c>
      <c r="C9" s="110">
        <f>SUM(C3:C8)</f>
        <v>0</v>
      </c>
      <c r="D9" s="17">
        <f>SUM(D3:D8)</f>
        <v>0</v>
      </c>
    </row>
    <row r="13" spans="1:5" ht="34.5" customHeight="1" x14ac:dyDescent="0.25">
      <c r="A13" s="23" t="s">
        <v>70</v>
      </c>
      <c r="B13" s="14" t="s">
        <v>125</v>
      </c>
      <c r="C13" s="43" t="s">
        <v>79</v>
      </c>
      <c r="D13" s="14" t="s">
        <v>77</v>
      </c>
      <c r="E13" s="24" t="s">
        <v>40</v>
      </c>
    </row>
    <row r="14" spans="1:5" ht="15.75" customHeight="1" x14ac:dyDescent="0.25">
      <c r="A14" s="21"/>
      <c r="B14" s="22"/>
      <c r="C14" s="109"/>
      <c r="D14" s="22">
        <f>C14-B14</f>
        <v>0</v>
      </c>
      <c r="E14" s="2"/>
    </row>
    <row r="15" spans="1:5" ht="15.75" customHeight="1" x14ac:dyDescent="0.25">
      <c r="A15" s="21"/>
      <c r="B15" s="22"/>
      <c r="C15" s="109"/>
      <c r="D15" s="22">
        <f t="shared" ref="D15:D20" si="1">C15-B15</f>
        <v>0</v>
      </c>
      <c r="E15" s="2"/>
    </row>
    <row r="16" spans="1:5" ht="15.75" customHeight="1" x14ac:dyDescent="0.25">
      <c r="A16" s="21"/>
      <c r="B16" s="22"/>
      <c r="C16" s="109"/>
      <c r="D16" s="22">
        <f t="shared" si="1"/>
        <v>0</v>
      </c>
      <c r="E16" s="2"/>
    </row>
    <row r="17" spans="1:5" ht="15.75" customHeight="1" x14ac:dyDescent="0.25">
      <c r="A17" s="21"/>
      <c r="B17" s="22"/>
      <c r="C17" s="109"/>
      <c r="D17" s="22">
        <f t="shared" si="1"/>
        <v>0</v>
      </c>
      <c r="E17" s="2"/>
    </row>
    <row r="18" spans="1:5" ht="15.75" customHeight="1" x14ac:dyDescent="0.25">
      <c r="A18" s="21"/>
      <c r="B18" s="22"/>
      <c r="C18" s="109"/>
      <c r="D18" s="22">
        <f t="shared" si="1"/>
        <v>0</v>
      </c>
      <c r="E18" s="2"/>
    </row>
    <row r="19" spans="1:5" ht="15.75" customHeight="1" x14ac:dyDescent="0.25">
      <c r="A19" s="21"/>
      <c r="B19" s="22"/>
      <c r="C19" s="109"/>
      <c r="D19" s="22">
        <f t="shared" si="1"/>
        <v>0</v>
      </c>
      <c r="E19" s="2"/>
    </row>
    <row r="20" spans="1:5" ht="15.75" customHeight="1" x14ac:dyDescent="0.25">
      <c r="A20" s="21"/>
      <c r="B20" s="22"/>
      <c r="C20" s="109"/>
      <c r="D20" s="22">
        <f t="shared" si="1"/>
        <v>0</v>
      </c>
      <c r="E20" s="2"/>
    </row>
    <row r="21" spans="1:5" ht="15.75" customHeight="1" x14ac:dyDescent="0.25">
      <c r="A21" s="18" t="s">
        <v>8</v>
      </c>
      <c r="B21" s="17">
        <f>SUM(B14:B20)</f>
        <v>0</v>
      </c>
      <c r="C21" s="110">
        <f>SUM(C14:C20)</f>
        <v>0</v>
      </c>
      <c r="D21" s="17">
        <f>SUM(D14:D20)</f>
        <v>0</v>
      </c>
    </row>
  </sheetData>
  <mergeCells count="1">
    <mergeCell ref="A1:E1"/>
  </mergeCells>
  <printOptions horizontalCentered="1"/>
  <pageMargins left="0.31496062992125984" right="0.31496062992125984" top="0.78740157480314965" bottom="0.78740157480314965" header="0.31496062992125984" footer="0.31496062992125984"/>
  <pageSetup paperSize="9" orientation="landscape" verticalDpi="0" r:id="rId1"/>
  <headerFooter>
    <oddFooter>&amp;L&amp;8Arbeitsmarktservice Steiermark, Förderungen&amp;C&amp;8&amp;F&amp;R&amp;8Endabrechnung - Formular Stand März 2021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P30"/>
  <sheetViews>
    <sheetView zoomScaleNormal="100" workbookViewId="0">
      <selection activeCell="B3" sqref="B3:I3"/>
    </sheetView>
  </sheetViews>
  <sheetFormatPr baseColWidth="10" defaultRowHeight="15" x14ac:dyDescent="0.25"/>
  <cols>
    <col min="1" max="1" width="32.42578125" style="3" customWidth="1"/>
    <col min="2" max="2" width="15.28515625" style="9" customWidth="1"/>
    <col min="3" max="3" width="15.5703125" style="9" customWidth="1"/>
    <col min="4" max="4" width="11.28515625" style="9" customWidth="1"/>
    <col min="5" max="5" width="11.85546875" style="9" customWidth="1"/>
    <col min="6" max="6" width="12.85546875" style="9" customWidth="1"/>
    <col min="7" max="7" width="13.85546875" style="9" customWidth="1"/>
    <col min="8" max="8" width="15.7109375" style="9" customWidth="1"/>
    <col min="9" max="9" width="16.28515625" style="9" customWidth="1"/>
    <col min="10" max="10" width="14.7109375" style="3" customWidth="1"/>
    <col min="11" max="11" width="14" style="3" customWidth="1"/>
    <col min="12" max="12" width="15.85546875" style="3" customWidth="1"/>
    <col min="13" max="13" width="11.42578125" style="3"/>
    <col min="14" max="17" width="0" style="3" hidden="1" customWidth="1"/>
    <col min="18" max="16384" width="11.42578125" style="3"/>
  </cols>
  <sheetData>
    <row r="1" spans="1:16" customFormat="1" ht="29.25" customHeight="1" x14ac:dyDescent="0.25">
      <c r="A1" s="160" t="s">
        <v>105</v>
      </c>
      <c r="B1" s="160"/>
      <c r="C1" s="160"/>
      <c r="D1" s="160"/>
      <c r="E1" s="160"/>
      <c r="F1" s="160"/>
      <c r="G1" s="160"/>
      <c r="H1" s="160"/>
      <c r="I1" s="160"/>
      <c r="L1" s="3"/>
    </row>
    <row r="2" spans="1:16" ht="15" customHeight="1" x14ac:dyDescent="0.25"/>
    <row r="3" spans="1:16" ht="21" customHeight="1" x14ac:dyDescent="0.25">
      <c r="A3" s="26" t="s">
        <v>57</v>
      </c>
      <c r="B3" s="163" t="str">
        <f>IF('EA-Deckblatt'!C7&gt;0,'EA-Deckblatt'!C7,"")</f>
        <v/>
      </c>
      <c r="C3" s="163"/>
      <c r="D3" s="163"/>
      <c r="E3" s="163"/>
      <c r="F3" s="163"/>
      <c r="G3" s="163"/>
      <c r="H3" s="163"/>
      <c r="I3" s="164"/>
    </row>
    <row r="4" spans="1:16" ht="21" customHeight="1" x14ac:dyDescent="0.25">
      <c r="A4" s="26" t="s">
        <v>9</v>
      </c>
      <c r="B4" s="163" t="str">
        <f>IF('EA-Deckblatt'!C3&gt;0,'EA-Deckblatt'!C3,"")</f>
        <v/>
      </c>
      <c r="C4" s="163"/>
      <c r="D4" s="164"/>
      <c r="E4" s="161" t="s">
        <v>11</v>
      </c>
      <c r="F4" s="162"/>
      <c r="G4" s="95">
        <f>'EA-Deckblatt'!D5</f>
        <v>44197</v>
      </c>
      <c r="H4" s="96" t="s">
        <v>4</v>
      </c>
      <c r="I4" s="95">
        <f>'EA-Deckblatt'!F5</f>
        <v>44561</v>
      </c>
      <c r="J4" s="115">
        <f>IF(OR(G4="",I4=""),"",ROUND((DAYS360(G4,I4,TRUE)+IF(AND(DAY(I4)&gt;=28,MONTH(I4)=2),30-DAY((I4)),0)+1)/30,2))</f>
        <v>12</v>
      </c>
      <c r="L4" s="29"/>
    </row>
    <row r="5" spans="1:16" ht="21" customHeight="1" x14ac:dyDescent="0.25">
      <c r="A5" s="26" t="s">
        <v>56</v>
      </c>
      <c r="B5" s="167" t="str">
        <f>IF('EA-Deckblatt'!C4&gt;0,'EA-Deckblatt'!C4,"")</f>
        <v/>
      </c>
      <c r="C5" s="167"/>
      <c r="D5" s="168"/>
      <c r="E5" s="97"/>
      <c r="F5" s="97"/>
      <c r="G5" s="97"/>
      <c r="H5" s="97"/>
      <c r="I5" s="97"/>
      <c r="L5" s="29"/>
    </row>
    <row r="6" spans="1:16" ht="15" customHeight="1" x14ac:dyDescent="0.25">
      <c r="B6" s="166"/>
      <c r="C6" s="166"/>
      <c r="D6" s="12"/>
      <c r="E6" s="12"/>
    </row>
    <row r="7" spans="1:16" ht="19.5" customHeight="1" x14ac:dyDescent="0.25">
      <c r="C7" s="191" t="s">
        <v>60</v>
      </c>
      <c r="D7" s="192"/>
      <c r="E7" s="193"/>
      <c r="F7" s="188" t="s">
        <v>19</v>
      </c>
      <c r="G7" s="188"/>
      <c r="I7" s="3"/>
    </row>
    <row r="8" spans="1:16" ht="45" x14ac:dyDescent="0.25">
      <c r="A8" s="102" t="s">
        <v>16</v>
      </c>
      <c r="B8" s="13" t="s">
        <v>21</v>
      </c>
      <c r="C8" s="44" t="s">
        <v>17</v>
      </c>
      <c r="D8" s="44" t="s">
        <v>18</v>
      </c>
      <c r="E8" s="52" t="s">
        <v>61</v>
      </c>
      <c r="F8" s="43" t="s">
        <v>58</v>
      </c>
      <c r="G8" s="43" t="s">
        <v>59</v>
      </c>
      <c r="H8" s="69" t="s">
        <v>112</v>
      </c>
      <c r="I8" s="89" t="s">
        <v>124</v>
      </c>
      <c r="J8" s="103" t="s">
        <v>123</v>
      </c>
      <c r="K8" s="53" t="s">
        <v>77</v>
      </c>
      <c r="L8" s="116" t="s">
        <v>137</v>
      </c>
    </row>
    <row r="9" spans="1:16" ht="17.25" customHeight="1" x14ac:dyDescent="0.25">
      <c r="A9" s="2" t="s">
        <v>7</v>
      </c>
      <c r="B9" s="39" t="str">
        <f>IF('Detail SK'!J31&gt;0,'Detail SK'!J31,"")</f>
        <v/>
      </c>
      <c r="C9" s="171"/>
      <c r="D9" s="172"/>
      <c r="E9" s="172"/>
      <c r="F9" s="172"/>
      <c r="G9" s="172"/>
      <c r="H9" s="172"/>
      <c r="I9" s="172"/>
      <c r="J9" s="172"/>
      <c r="K9" s="173"/>
      <c r="L9" s="117"/>
    </row>
    <row r="10" spans="1:16" ht="17.25" customHeight="1" x14ac:dyDescent="0.25">
      <c r="A10" s="2" t="s">
        <v>6</v>
      </c>
      <c r="B10" s="39" t="str">
        <f>IF('Detail TAK'!E232&gt;0,'Detail TAK'!E232,"")</f>
        <v/>
      </c>
      <c r="C10" s="174"/>
      <c r="D10" s="175"/>
      <c r="E10" s="175"/>
      <c r="F10" s="175"/>
      <c r="G10" s="175"/>
      <c r="H10" s="175"/>
      <c r="I10" s="175"/>
      <c r="J10" s="175"/>
      <c r="K10" s="176"/>
      <c r="L10" s="117"/>
    </row>
    <row r="11" spans="1:16" ht="17.25" customHeight="1" x14ac:dyDescent="0.25">
      <c r="A11" s="2" t="s">
        <v>48</v>
      </c>
      <c r="B11" s="40"/>
      <c r="C11" s="174"/>
      <c r="D11" s="175"/>
      <c r="E11" s="175"/>
      <c r="F11" s="175"/>
      <c r="G11" s="175"/>
      <c r="H11" s="175"/>
      <c r="I11" s="175"/>
      <c r="J11" s="175"/>
      <c r="K11" s="176"/>
      <c r="L11" s="117"/>
    </row>
    <row r="12" spans="1:16" ht="17.25" customHeight="1" x14ac:dyDescent="0.25">
      <c r="A12" s="2" t="s">
        <v>66</v>
      </c>
      <c r="B12" s="40" t="str">
        <f>IF(Dachverbandsabgabe!B8&gt;0,Dachverbandsabgabe!B8,"")</f>
        <v/>
      </c>
      <c r="C12" s="174"/>
      <c r="D12" s="175"/>
      <c r="E12" s="175"/>
      <c r="F12" s="175"/>
      <c r="G12" s="175"/>
      <c r="H12" s="175"/>
      <c r="I12" s="175"/>
      <c r="J12" s="175"/>
      <c r="K12" s="176"/>
      <c r="L12" s="117"/>
      <c r="O12" s="38" t="s">
        <v>65</v>
      </c>
      <c r="P12" s="3" t="e">
        <f>ROUND(('Detail SK'!#REF!+'Detail TAK'!G29)*0.0077,2)</f>
        <v>#REF!</v>
      </c>
    </row>
    <row r="13" spans="1:16" ht="17.25" customHeight="1" x14ac:dyDescent="0.25">
      <c r="A13" s="2" t="s">
        <v>12</v>
      </c>
      <c r="B13" s="39" t="str">
        <f>IF('Schulungskosten SK und TAK'!C20&gt;0,'Schulungskosten SK und TAK'!C20,"")</f>
        <v/>
      </c>
      <c r="C13" s="174"/>
      <c r="D13" s="175"/>
      <c r="E13" s="175"/>
      <c r="F13" s="175"/>
      <c r="G13" s="175"/>
      <c r="H13" s="175"/>
      <c r="I13" s="175"/>
      <c r="J13" s="175"/>
      <c r="K13" s="176"/>
      <c r="L13" s="117"/>
    </row>
    <row r="14" spans="1:16" ht="17.25" customHeight="1" x14ac:dyDescent="0.25">
      <c r="A14" s="2" t="s">
        <v>13</v>
      </c>
      <c r="B14" s="39" t="str">
        <f>IF('Schulungskosten SK und TAK'!G20&gt;0,'Schulungskosten SK und TAK'!G20,"")</f>
        <v/>
      </c>
      <c r="C14" s="174"/>
      <c r="D14" s="175"/>
      <c r="E14" s="175"/>
      <c r="F14" s="175"/>
      <c r="G14" s="175"/>
      <c r="H14" s="175"/>
      <c r="I14" s="175"/>
      <c r="J14" s="175"/>
      <c r="K14" s="176"/>
      <c r="L14" s="117"/>
    </row>
    <row r="15" spans="1:16" ht="17.25" customHeight="1" x14ac:dyDescent="0.25">
      <c r="A15" s="2" t="s">
        <v>14</v>
      </c>
      <c r="B15" s="39" t="str">
        <f>IF(Sachaufwand!C31&gt;0,Sachaufwand!C31,"")</f>
        <v/>
      </c>
      <c r="C15" s="174"/>
      <c r="D15" s="175"/>
      <c r="E15" s="175"/>
      <c r="F15" s="175"/>
      <c r="G15" s="175"/>
      <c r="H15" s="175"/>
      <c r="I15" s="175"/>
      <c r="J15" s="175"/>
      <c r="K15" s="176"/>
      <c r="L15" s="117"/>
    </row>
    <row r="16" spans="1:16" ht="17.25" customHeight="1" x14ac:dyDescent="0.25">
      <c r="A16" s="2" t="s">
        <v>74</v>
      </c>
      <c r="B16" s="39" t="str">
        <f>IF('Materialaufw.-Investitionen-BMK'!C9&gt;0,'Materialaufw.-Investitionen-BMK'!C9,"")</f>
        <v/>
      </c>
      <c r="C16" s="174"/>
      <c r="D16" s="175"/>
      <c r="E16" s="175"/>
      <c r="F16" s="175"/>
      <c r="G16" s="175"/>
      <c r="H16" s="175"/>
      <c r="I16" s="175"/>
      <c r="J16" s="175"/>
      <c r="K16" s="176"/>
      <c r="L16" s="117"/>
    </row>
    <row r="17" spans="1:14" ht="17.25" customHeight="1" x14ac:dyDescent="0.25">
      <c r="A17" s="2" t="s">
        <v>67</v>
      </c>
      <c r="B17" s="39">
        <f>IF('Materialaufw.-Investitionen-BMK'!C23&gt;0,'Materialaufw.-Investitionen-BMK'!C23,0)</f>
        <v>0</v>
      </c>
      <c r="C17" s="177"/>
      <c r="D17" s="178"/>
      <c r="E17" s="178"/>
      <c r="F17" s="178"/>
      <c r="G17" s="178"/>
      <c r="H17" s="178"/>
      <c r="I17" s="178"/>
      <c r="J17" s="178"/>
      <c r="K17" s="179"/>
      <c r="L17" s="117"/>
    </row>
    <row r="18" spans="1:14" ht="23.25" customHeight="1" x14ac:dyDescent="0.25">
      <c r="A18" s="10" t="s">
        <v>20</v>
      </c>
      <c r="B18" s="6">
        <f>SUM(B9:B17)</f>
        <v>0</v>
      </c>
      <c r="C18" s="90"/>
      <c r="D18" s="90"/>
      <c r="E18" s="90"/>
      <c r="F18" s="41" t="str">
        <f>IF(Erlöse!C9&gt;0,Erlöse!C9,"")</f>
        <v/>
      </c>
      <c r="G18" s="41" t="str">
        <f>IF(Erlöse!C21&gt;0,Erlöse!C21,"")</f>
        <v/>
      </c>
      <c r="H18" s="94"/>
      <c r="I18" s="68">
        <f>IF(B18&lt;&gt;"",B18-SUM(C18:H18),"")</f>
        <v>0</v>
      </c>
      <c r="J18" s="105"/>
      <c r="K18" s="104">
        <f>IF(B18&lt;&gt;"",I18-J18,"")</f>
        <v>0</v>
      </c>
      <c r="L18" s="118">
        <f>SUM(C18:I18)</f>
        <v>0</v>
      </c>
    </row>
    <row r="20" spans="1:14" ht="27" customHeight="1" x14ac:dyDescent="0.25">
      <c r="A20" s="189" t="s">
        <v>63</v>
      </c>
      <c r="B20" s="190"/>
      <c r="C20" s="114" t="str">
        <f>IF(F18="","",(F18)+IF(G18&lt;&gt;"",(G18))-B15)</f>
        <v/>
      </c>
      <c r="E20" s="185" t="s">
        <v>111</v>
      </c>
      <c r="F20" s="185"/>
      <c r="G20" s="185"/>
      <c r="H20" s="185"/>
      <c r="I20" s="185"/>
      <c r="N20" s="42"/>
    </row>
    <row r="21" spans="1:14" ht="27" customHeight="1" x14ac:dyDescent="0.25">
      <c r="A21" s="169" t="s">
        <v>64</v>
      </c>
      <c r="B21" s="170"/>
      <c r="C21" s="100" t="str">
        <f>IF(B18=0,"",F18/(B18-B17))</f>
        <v/>
      </c>
      <c r="E21" s="185"/>
      <c r="F21" s="185"/>
      <c r="G21" s="185"/>
      <c r="H21" s="185"/>
      <c r="I21" s="185"/>
    </row>
    <row r="22" spans="1:14" ht="15" customHeight="1" thickBot="1" x14ac:dyDescent="0.3">
      <c r="E22" s="185"/>
      <c r="F22" s="185"/>
      <c r="G22" s="185"/>
      <c r="H22" s="185"/>
      <c r="I22" s="185"/>
    </row>
    <row r="23" spans="1:14" ht="21.75" customHeight="1" thickBot="1" x14ac:dyDescent="0.3">
      <c r="A23" s="180" t="s">
        <v>130</v>
      </c>
      <c r="B23" s="181"/>
      <c r="C23" s="101">
        <f>I18</f>
        <v>0</v>
      </c>
      <c r="E23" s="185"/>
      <c r="F23" s="185"/>
      <c r="G23" s="185"/>
      <c r="H23" s="185"/>
      <c r="I23" s="185"/>
    </row>
    <row r="24" spans="1:14" ht="17.25" customHeight="1" x14ac:dyDescent="0.25">
      <c r="A24" s="182" t="str">
        <f>"- bisher erhaltene AMS-Förderung"</f>
        <v>- bisher erhaltene AMS-Förderung</v>
      </c>
      <c r="B24" s="182"/>
      <c r="C24" s="91"/>
      <c r="E24" s="185"/>
      <c r="F24" s="185"/>
      <c r="G24" s="185"/>
      <c r="H24" s="185"/>
      <c r="I24" s="185"/>
    </row>
    <row r="25" spans="1:14" ht="17.25" customHeight="1" x14ac:dyDescent="0.25">
      <c r="A25" s="183" t="s">
        <v>131</v>
      </c>
      <c r="B25" s="184"/>
      <c r="C25" s="119">
        <f>C23-C24</f>
        <v>0</v>
      </c>
      <c r="E25" s="92"/>
      <c r="F25" s="92"/>
      <c r="G25" s="92"/>
      <c r="H25" s="92"/>
      <c r="I25" s="92"/>
    </row>
    <row r="26" spans="1:14" x14ac:dyDescent="0.25">
      <c r="A26" s="25"/>
      <c r="B26" s="25"/>
      <c r="C26" s="27"/>
    </row>
    <row r="27" spans="1:14" ht="15" customHeight="1" x14ac:dyDescent="0.25"/>
    <row r="28" spans="1:14" x14ac:dyDescent="0.25">
      <c r="A28" s="98" t="s">
        <v>80</v>
      </c>
      <c r="B28" s="165"/>
      <c r="C28" s="165"/>
    </row>
    <row r="29" spans="1:14" x14ac:dyDescent="0.25">
      <c r="A29" s="99" t="s">
        <v>81</v>
      </c>
      <c r="B29" s="186"/>
      <c r="C29" s="186"/>
    </row>
    <row r="30" spans="1:14" x14ac:dyDescent="0.25">
      <c r="A30" s="28" t="s">
        <v>82</v>
      </c>
      <c r="B30" s="187"/>
      <c r="C30" s="187"/>
    </row>
  </sheetData>
  <sheetProtection formatColumns="0" insertRows="0"/>
  <mergeCells count="18">
    <mergeCell ref="B29:C29"/>
    <mergeCell ref="B30:C30"/>
    <mergeCell ref="F7:G7"/>
    <mergeCell ref="A20:B20"/>
    <mergeCell ref="C7:E7"/>
    <mergeCell ref="A1:I1"/>
    <mergeCell ref="E4:F4"/>
    <mergeCell ref="B4:D4"/>
    <mergeCell ref="B3:I3"/>
    <mergeCell ref="B28:C28"/>
    <mergeCell ref="B6:C6"/>
    <mergeCell ref="B5:D5"/>
    <mergeCell ref="A21:B21"/>
    <mergeCell ref="C9:K17"/>
    <mergeCell ref="A23:B23"/>
    <mergeCell ref="A24:B24"/>
    <mergeCell ref="A25:B25"/>
    <mergeCell ref="E20:I24"/>
  </mergeCells>
  <printOptions horizontalCentered="1"/>
  <pageMargins left="0.39370078740157483" right="0.39370078740157483" top="0.78740157480314965" bottom="0.78740157480314965" header="0.31496062992125984" footer="0.31496062992125984"/>
  <pageSetup paperSize="9" scale="79" orientation="landscape" verticalDpi="4294967295" r:id="rId1"/>
  <headerFooter>
    <oddFooter>&amp;L&amp;8Arbeitsmarktservice Steiermark, Förderungen&amp;C&amp;8&amp;F&amp;R&amp;8Endabrechnung - Formular Stand März 2021</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M31"/>
  <sheetViews>
    <sheetView zoomScaleNormal="100" workbookViewId="0">
      <pane ySplit="2" topLeftCell="A3" activePane="bottomLeft" state="frozen"/>
      <selection activeCell="C3" sqref="C3:G3"/>
      <selection pane="bottomLeft" activeCell="A3" sqref="A3"/>
    </sheetView>
  </sheetViews>
  <sheetFormatPr baseColWidth="10" defaultColWidth="9.140625" defaultRowHeight="15" x14ac:dyDescent="0.25"/>
  <cols>
    <col min="1" max="1" width="28.28515625" style="1" customWidth="1"/>
    <col min="2" max="2" width="14" style="1" customWidth="1"/>
    <col min="3" max="4" width="10.140625" style="72" bestFit="1" customWidth="1"/>
    <col min="5" max="5" width="7.85546875" style="72" bestFit="1" customWidth="1"/>
    <col min="6" max="6" width="7.85546875" style="72" customWidth="1"/>
    <col min="7" max="8" width="7.42578125" style="72" bestFit="1" customWidth="1"/>
    <col min="9" max="9" width="7.140625" style="72" customWidth="1"/>
    <col min="10" max="10" width="17.28515625" style="1" customWidth="1"/>
    <col min="11" max="11" width="3.5703125" style="1" customWidth="1"/>
    <col min="12" max="12" width="15.7109375" style="1" hidden="1" customWidth="1"/>
    <col min="13" max="13" width="15.7109375" style="1" customWidth="1"/>
    <col min="14" max="14" width="3" style="1" customWidth="1"/>
    <col min="15" max="15" width="10" style="1" customWidth="1"/>
    <col min="16" max="16384" width="9.140625" style="1"/>
  </cols>
  <sheetData>
    <row r="1" spans="1:13" ht="29.25" customHeight="1" x14ac:dyDescent="0.25">
      <c r="A1" s="194" t="s">
        <v>7</v>
      </c>
      <c r="B1" s="195"/>
      <c r="C1" s="196" t="s">
        <v>2</v>
      </c>
      <c r="D1" s="196"/>
      <c r="F1" s="74"/>
      <c r="G1" s="5"/>
      <c r="H1" s="5"/>
      <c r="I1" s="5"/>
      <c r="J1" s="75"/>
      <c r="L1" s="76">
        <f>Gesamtübersicht!J4</f>
        <v>12</v>
      </c>
    </row>
    <row r="2" spans="1:13" ht="60" x14ac:dyDescent="0.25">
      <c r="A2" s="77" t="s">
        <v>0</v>
      </c>
      <c r="B2" s="73" t="s">
        <v>1</v>
      </c>
      <c r="C2" s="73" t="s">
        <v>3</v>
      </c>
      <c r="D2" s="73" t="s">
        <v>4</v>
      </c>
      <c r="E2" s="73" t="s">
        <v>49</v>
      </c>
      <c r="F2" s="73" t="s">
        <v>55</v>
      </c>
      <c r="G2" s="73" t="s">
        <v>10</v>
      </c>
      <c r="H2" s="73" t="s">
        <v>132</v>
      </c>
      <c r="I2" s="73" t="s">
        <v>5</v>
      </c>
      <c r="J2" s="73" t="s">
        <v>122</v>
      </c>
      <c r="M2" s="78" t="s">
        <v>116</v>
      </c>
    </row>
    <row r="3" spans="1:13" x14ac:dyDescent="0.25">
      <c r="A3" s="30"/>
      <c r="B3" s="30"/>
      <c r="C3" s="32" t="str">
        <f>IF(A3&lt;&gt;"",Gesamtübersicht!$G$4,"")</f>
        <v/>
      </c>
      <c r="D3" s="32" t="str">
        <f>IF(A3&lt;&gt;"",Gesamtübersicht!$I$4,"")</f>
        <v/>
      </c>
      <c r="E3" s="37" t="str">
        <f t="shared" ref="E3:E30" si="0">IF(OR(C3="",D3=""),"",ROUND((DAYS360(C3,D3,TRUE)+IF(AND(DAY(D3)&gt;=28,MONTH(D3)=2),30-DAY((D3)),0)+1)/30,2))</f>
        <v/>
      </c>
      <c r="F3" s="33"/>
      <c r="G3" s="34"/>
      <c r="H3" s="34"/>
      <c r="I3" s="36" t="str">
        <f>IF(H3&gt;0,ROUND((H3*E3)/($L$1*F3),4),"")</f>
        <v/>
      </c>
      <c r="J3" s="31"/>
      <c r="K3" s="4"/>
      <c r="M3" s="31"/>
    </row>
    <row r="4" spans="1:13" x14ac:dyDescent="0.25">
      <c r="A4" s="30"/>
      <c r="B4" s="30"/>
      <c r="C4" s="32" t="str">
        <f>IF(A4&lt;&gt;"",Gesamtübersicht!$G$4,"")</f>
        <v/>
      </c>
      <c r="D4" s="32" t="str">
        <f>IF(A4&lt;&gt;"",Gesamtübersicht!$I$4,"")</f>
        <v/>
      </c>
      <c r="E4" s="37" t="str">
        <f t="shared" si="0"/>
        <v/>
      </c>
      <c r="F4" s="33" t="str">
        <f>IF(A4&lt;&gt;"",F3,"")</f>
        <v/>
      </c>
      <c r="G4" s="34"/>
      <c r="H4" s="34"/>
      <c r="I4" s="36" t="str">
        <f t="shared" ref="I4:I30" si="1">IF(H4&gt;0,ROUND((H4*E4)/($L$1*F4),4),"")</f>
        <v/>
      </c>
      <c r="J4" s="31"/>
      <c r="K4" s="4"/>
      <c r="M4" s="31"/>
    </row>
    <row r="5" spans="1:13" x14ac:dyDescent="0.25">
      <c r="A5" s="30"/>
      <c r="B5" s="30"/>
      <c r="C5" s="32" t="str">
        <f>IF(A5&lt;&gt;"",Gesamtübersicht!$G$4,"")</f>
        <v/>
      </c>
      <c r="D5" s="32" t="str">
        <f>IF(A5&lt;&gt;"",Gesamtübersicht!$I$4,"")</f>
        <v/>
      </c>
      <c r="E5" s="37" t="str">
        <f t="shared" si="0"/>
        <v/>
      </c>
      <c r="F5" s="33" t="str">
        <f t="shared" ref="F5:F30" si="2">IF(A5&lt;&gt;"",F4,"")</f>
        <v/>
      </c>
      <c r="G5" s="34"/>
      <c r="H5" s="34"/>
      <c r="I5" s="36" t="str">
        <f t="shared" si="1"/>
        <v/>
      </c>
      <c r="J5" s="31"/>
      <c r="M5" s="31"/>
    </row>
    <row r="6" spans="1:13" x14ac:dyDescent="0.25">
      <c r="A6" s="30"/>
      <c r="B6" s="30"/>
      <c r="C6" s="32" t="str">
        <f>IF(A6&lt;&gt;"",Gesamtübersicht!$G$4,"")</f>
        <v/>
      </c>
      <c r="D6" s="32" t="str">
        <f>IF(A6&lt;&gt;"",Gesamtübersicht!$I$4,"")</f>
        <v/>
      </c>
      <c r="E6" s="37" t="str">
        <f t="shared" si="0"/>
        <v/>
      </c>
      <c r="F6" s="33" t="str">
        <f t="shared" si="2"/>
        <v/>
      </c>
      <c r="G6" s="34"/>
      <c r="H6" s="34"/>
      <c r="I6" s="36" t="str">
        <f t="shared" si="1"/>
        <v/>
      </c>
      <c r="J6" s="31"/>
      <c r="M6" s="31"/>
    </row>
    <row r="7" spans="1:13" x14ac:dyDescent="0.25">
      <c r="A7" s="30"/>
      <c r="B7" s="30"/>
      <c r="C7" s="32" t="str">
        <f>IF(A7&lt;&gt;"",Gesamtübersicht!$G$4,"")</f>
        <v/>
      </c>
      <c r="D7" s="32" t="str">
        <f>IF(A7&lt;&gt;"",Gesamtübersicht!$I$4,"")</f>
        <v/>
      </c>
      <c r="E7" s="37" t="str">
        <f t="shared" si="0"/>
        <v/>
      </c>
      <c r="F7" s="33" t="str">
        <f t="shared" si="2"/>
        <v/>
      </c>
      <c r="G7" s="34"/>
      <c r="H7" s="34"/>
      <c r="I7" s="36" t="str">
        <f t="shared" si="1"/>
        <v/>
      </c>
      <c r="J7" s="31"/>
      <c r="M7" s="31"/>
    </row>
    <row r="8" spans="1:13" x14ac:dyDescent="0.25">
      <c r="A8" s="30"/>
      <c r="B8" s="30"/>
      <c r="C8" s="32" t="str">
        <f>IF(A8&lt;&gt;"",Gesamtübersicht!$G$4,"")</f>
        <v/>
      </c>
      <c r="D8" s="32" t="str">
        <f>IF(A8&lt;&gt;"",Gesamtübersicht!$I$4,"")</f>
        <v/>
      </c>
      <c r="E8" s="37" t="str">
        <f t="shared" si="0"/>
        <v/>
      </c>
      <c r="F8" s="33" t="str">
        <f t="shared" si="2"/>
        <v/>
      </c>
      <c r="G8" s="34"/>
      <c r="H8" s="34"/>
      <c r="I8" s="36" t="str">
        <f t="shared" si="1"/>
        <v/>
      </c>
      <c r="J8" s="31"/>
      <c r="M8" s="31"/>
    </row>
    <row r="9" spans="1:13" x14ac:dyDescent="0.25">
      <c r="A9" s="30"/>
      <c r="B9" s="30"/>
      <c r="C9" s="32" t="str">
        <f>IF(A9&lt;&gt;"",Gesamtübersicht!$G$4,"")</f>
        <v/>
      </c>
      <c r="D9" s="32" t="str">
        <f>IF(A9&lt;&gt;"",Gesamtübersicht!$I$4,"")</f>
        <v/>
      </c>
      <c r="E9" s="37" t="str">
        <f t="shared" si="0"/>
        <v/>
      </c>
      <c r="F9" s="33" t="str">
        <f t="shared" si="2"/>
        <v/>
      </c>
      <c r="G9" s="34"/>
      <c r="H9" s="34"/>
      <c r="I9" s="36" t="str">
        <f t="shared" si="1"/>
        <v/>
      </c>
      <c r="J9" s="31"/>
      <c r="M9" s="31"/>
    </row>
    <row r="10" spans="1:13" x14ac:dyDescent="0.25">
      <c r="A10" s="30"/>
      <c r="B10" s="30"/>
      <c r="C10" s="32" t="str">
        <f>IF(A10&lt;&gt;"",Gesamtübersicht!$G$4,"")</f>
        <v/>
      </c>
      <c r="D10" s="32" t="str">
        <f>IF(A10&lt;&gt;"",Gesamtübersicht!$I$4,"")</f>
        <v/>
      </c>
      <c r="E10" s="37" t="str">
        <f t="shared" si="0"/>
        <v/>
      </c>
      <c r="F10" s="33" t="str">
        <f t="shared" si="2"/>
        <v/>
      </c>
      <c r="G10" s="34"/>
      <c r="H10" s="34"/>
      <c r="I10" s="36" t="str">
        <f t="shared" si="1"/>
        <v/>
      </c>
      <c r="J10" s="31"/>
      <c r="M10" s="31"/>
    </row>
    <row r="11" spans="1:13" x14ac:dyDescent="0.25">
      <c r="A11" s="30"/>
      <c r="B11" s="30"/>
      <c r="C11" s="32" t="str">
        <f>IF(A11&lt;&gt;"",Gesamtübersicht!$G$4,"")</f>
        <v/>
      </c>
      <c r="D11" s="32" t="str">
        <f>IF(A11&lt;&gt;"",Gesamtübersicht!$I$4,"")</f>
        <v/>
      </c>
      <c r="E11" s="37" t="str">
        <f t="shared" ref="E11:E13" si="3">IF(OR(C11="",D11=""),"",ROUND((DAYS360(C11,D11,TRUE)+IF(AND(DAY(D11)&gt;=28,MONTH(D11)=2),30-DAY((D11)),0)+1)/30,2))</f>
        <v/>
      </c>
      <c r="F11" s="33" t="str">
        <f t="shared" ref="F11:F13" si="4">IF(A11&lt;&gt;"",F10,"")</f>
        <v/>
      </c>
      <c r="G11" s="34"/>
      <c r="H11" s="34"/>
      <c r="I11" s="36" t="str">
        <f t="shared" ref="I11:I13" si="5">IF(H11&gt;0,ROUND((H11*E11)/($L$1*F11),4),"")</f>
        <v/>
      </c>
      <c r="J11" s="31"/>
      <c r="M11" s="31"/>
    </row>
    <row r="12" spans="1:13" x14ac:dyDescent="0.25">
      <c r="A12" s="30"/>
      <c r="B12" s="30"/>
      <c r="C12" s="32" t="str">
        <f>IF(A12&lt;&gt;"",Gesamtübersicht!$G$4,"")</f>
        <v/>
      </c>
      <c r="D12" s="32" t="str">
        <f>IF(A12&lt;&gt;"",Gesamtübersicht!$I$4,"")</f>
        <v/>
      </c>
      <c r="E12" s="37" t="str">
        <f t="shared" si="3"/>
        <v/>
      </c>
      <c r="F12" s="33" t="str">
        <f t="shared" si="4"/>
        <v/>
      </c>
      <c r="G12" s="34"/>
      <c r="H12" s="34"/>
      <c r="I12" s="36" t="str">
        <f t="shared" si="5"/>
        <v/>
      </c>
      <c r="J12" s="31"/>
      <c r="M12" s="31"/>
    </row>
    <row r="13" spans="1:13" x14ac:dyDescent="0.25">
      <c r="A13" s="30"/>
      <c r="B13" s="30"/>
      <c r="C13" s="32" t="str">
        <f>IF(A13&lt;&gt;"",Gesamtübersicht!$G$4,"")</f>
        <v/>
      </c>
      <c r="D13" s="32" t="str">
        <f>IF(A13&lt;&gt;"",Gesamtübersicht!$I$4,"")</f>
        <v/>
      </c>
      <c r="E13" s="37" t="str">
        <f t="shared" si="3"/>
        <v/>
      </c>
      <c r="F13" s="33" t="str">
        <f t="shared" si="4"/>
        <v/>
      </c>
      <c r="G13" s="34"/>
      <c r="H13" s="34"/>
      <c r="I13" s="36" t="str">
        <f t="shared" si="5"/>
        <v/>
      </c>
      <c r="J13" s="31"/>
      <c r="M13" s="31"/>
    </row>
    <row r="14" spans="1:13" x14ac:dyDescent="0.25">
      <c r="A14" s="30"/>
      <c r="B14" s="30"/>
      <c r="C14" s="32" t="str">
        <f>IF(A14&lt;&gt;"",Gesamtübersicht!$G$4,"")</f>
        <v/>
      </c>
      <c r="D14" s="32" t="str">
        <f>IF(A14&lt;&gt;"",Gesamtübersicht!$I$4,"")</f>
        <v/>
      </c>
      <c r="E14" s="37" t="str">
        <f t="shared" si="0"/>
        <v/>
      </c>
      <c r="F14" s="33" t="str">
        <f t="shared" si="2"/>
        <v/>
      </c>
      <c r="G14" s="34"/>
      <c r="H14" s="34"/>
      <c r="I14" s="36" t="str">
        <f t="shared" si="1"/>
        <v/>
      </c>
      <c r="J14" s="31"/>
      <c r="M14" s="31"/>
    </row>
    <row r="15" spans="1:13" x14ac:dyDescent="0.25">
      <c r="A15" s="30"/>
      <c r="B15" s="30"/>
      <c r="C15" s="32" t="str">
        <f>IF(A15&lt;&gt;"",Gesamtübersicht!$G$4,"")</f>
        <v/>
      </c>
      <c r="D15" s="32" t="str">
        <f>IF(A15&lt;&gt;"",Gesamtübersicht!$I$4,"")</f>
        <v/>
      </c>
      <c r="E15" s="37" t="str">
        <f t="shared" si="0"/>
        <v/>
      </c>
      <c r="F15" s="33" t="str">
        <f t="shared" si="2"/>
        <v/>
      </c>
      <c r="G15" s="34"/>
      <c r="H15" s="34"/>
      <c r="I15" s="36" t="str">
        <f t="shared" si="1"/>
        <v/>
      </c>
      <c r="J15" s="31"/>
      <c r="M15" s="31"/>
    </row>
    <row r="16" spans="1:13" x14ac:dyDescent="0.25">
      <c r="A16" s="30"/>
      <c r="B16" s="30"/>
      <c r="C16" s="32" t="str">
        <f>IF(A16&lt;&gt;"",Gesamtübersicht!$G$4,"")</f>
        <v/>
      </c>
      <c r="D16" s="32" t="str">
        <f>IF(A16&lt;&gt;"",Gesamtübersicht!$I$4,"")</f>
        <v/>
      </c>
      <c r="E16" s="37" t="str">
        <f t="shared" si="0"/>
        <v/>
      </c>
      <c r="F16" s="33" t="str">
        <f t="shared" si="2"/>
        <v/>
      </c>
      <c r="G16" s="34"/>
      <c r="H16" s="34"/>
      <c r="I16" s="36" t="str">
        <f t="shared" si="1"/>
        <v/>
      </c>
      <c r="J16" s="31"/>
      <c r="M16" s="31"/>
    </row>
    <row r="17" spans="1:13" x14ac:dyDescent="0.25">
      <c r="A17" s="30"/>
      <c r="B17" s="30"/>
      <c r="C17" s="32" t="str">
        <f>IF(A17&lt;&gt;"",Gesamtübersicht!$G$4,"")</f>
        <v/>
      </c>
      <c r="D17" s="32" t="str">
        <f>IF(A17&lt;&gt;"",Gesamtübersicht!$I$4,"")</f>
        <v/>
      </c>
      <c r="E17" s="37" t="str">
        <f t="shared" si="0"/>
        <v/>
      </c>
      <c r="F17" s="33" t="str">
        <f t="shared" si="2"/>
        <v/>
      </c>
      <c r="G17" s="34"/>
      <c r="H17" s="34"/>
      <c r="I17" s="36" t="str">
        <f t="shared" si="1"/>
        <v/>
      </c>
      <c r="J17" s="31"/>
      <c r="M17" s="31"/>
    </row>
    <row r="18" spans="1:13" x14ac:dyDescent="0.25">
      <c r="A18" s="30"/>
      <c r="B18" s="30"/>
      <c r="C18" s="32" t="str">
        <f>IF(A18&lt;&gt;"",Gesamtübersicht!$G$4,"")</f>
        <v/>
      </c>
      <c r="D18" s="32" t="str">
        <f>IF(A18&lt;&gt;"",Gesamtübersicht!$I$4,"")</f>
        <v/>
      </c>
      <c r="E18" s="37" t="str">
        <f t="shared" si="0"/>
        <v/>
      </c>
      <c r="F18" s="33" t="str">
        <f t="shared" si="2"/>
        <v/>
      </c>
      <c r="G18" s="34"/>
      <c r="H18" s="34"/>
      <c r="I18" s="36" t="str">
        <f t="shared" si="1"/>
        <v/>
      </c>
      <c r="J18" s="31"/>
      <c r="M18" s="31"/>
    </row>
    <row r="19" spans="1:13" x14ac:dyDescent="0.25">
      <c r="A19" s="30"/>
      <c r="B19" s="30"/>
      <c r="C19" s="32" t="str">
        <f>IF(A19&lt;&gt;"",Gesamtübersicht!$G$4,"")</f>
        <v/>
      </c>
      <c r="D19" s="32" t="str">
        <f>IF(A19&lt;&gt;"",Gesamtübersicht!$I$4,"")</f>
        <v/>
      </c>
      <c r="E19" s="37" t="str">
        <f t="shared" si="0"/>
        <v/>
      </c>
      <c r="F19" s="33" t="str">
        <f t="shared" si="2"/>
        <v/>
      </c>
      <c r="G19" s="34"/>
      <c r="H19" s="34"/>
      <c r="I19" s="36" t="str">
        <f t="shared" si="1"/>
        <v/>
      </c>
      <c r="J19" s="31"/>
      <c r="M19" s="31"/>
    </row>
    <row r="20" spans="1:13" x14ac:dyDescent="0.25">
      <c r="A20" s="30"/>
      <c r="B20" s="30"/>
      <c r="C20" s="32" t="str">
        <f>IF(A20&lt;&gt;"",Gesamtübersicht!$G$4,"")</f>
        <v/>
      </c>
      <c r="D20" s="32" t="str">
        <f>IF(A20&lt;&gt;"",Gesamtübersicht!$I$4,"")</f>
        <v/>
      </c>
      <c r="E20" s="37" t="str">
        <f t="shared" si="0"/>
        <v/>
      </c>
      <c r="F20" s="33" t="str">
        <f t="shared" si="2"/>
        <v/>
      </c>
      <c r="G20" s="34"/>
      <c r="H20" s="34"/>
      <c r="I20" s="36" t="str">
        <f t="shared" si="1"/>
        <v/>
      </c>
      <c r="J20" s="31"/>
      <c r="M20" s="31"/>
    </row>
    <row r="21" spans="1:13" x14ac:dyDescent="0.25">
      <c r="A21" s="30"/>
      <c r="B21" s="30"/>
      <c r="C21" s="32" t="str">
        <f>IF(A21&lt;&gt;"",Gesamtübersicht!$G$4,"")</f>
        <v/>
      </c>
      <c r="D21" s="32" t="str">
        <f>IF(A21&lt;&gt;"",Gesamtübersicht!$I$4,"")</f>
        <v/>
      </c>
      <c r="E21" s="37" t="str">
        <f t="shared" si="0"/>
        <v/>
      </c>
      <c r="F21" s="33" t="str">
        <f t="shared" si="2"/>
        <v/>
      </c>
      <c r="G21" s="34"/>
      <c r="H21" s="34"/>
      <c r="I21" s="36" t="str">
        <f t="shared" si="1"/>
        <v/>
      </c>
      <c r="J21" s="31"/>
      <c r="M21" s="31"/>
    </row>
    <row r="22" spans="1:13" x14ac:dyDescent="0.25">
      <c r="A22" s="30"/>
      <c r="B22" s="30"/>
      <c r="C22" s="32" t="str">
        <f>IF(A22&lt;&gt;"",Gesamtübersicht!$G$4,"")</f>
        <v/>
      </c>
      <c r="D22" s="32" t="str">
        <f>IF(A22&lt;&gt;"",Gesamtübersicht!$I$4,"")</f>
        <v/>
      </c>
      <c r="E22" s="37" t="str">
        <f t="shared" si="0"/>
        <v/>
      </c>
      <c r="F22" s="33" t="str">
        <f t="shared" si="2"/>
        <v/>
      </c>
      <c r="G22" s="34"/>
      <c r="H22" s="34"/>
      <c r="I22" s="36" t="str">
        <f t="shared" si="1"/>
        <v/>
      </c>
      <c r="J22" s="31"/>
      <c r="M22" s="31"/>
    </row>
    <row r="23" spans="1:13" x14ac:dyDescent="0.25">
      <c r="A23" s="30"/>
      <c r="B23" s="30"/>
      <c r="C23" s="32" t="str">
        <f>IF(A23&lt;&gt;"",Gesamtübersicht!$G$4,"")</f>
        <v/>
      </c>
      <c r="D23" s="32" t="str">
        <f>IF(A23&lt;&gt;"",Gesamtübersicht!$I$4,"")</f>
        <v/>
      </c>
      <c r="E23" s="37" t="str">
        <f t="shared" si="0"/>
        <v/>
      </c>
      <c r="F23" s="33" t="str">
        <f t="shared" si="2"/>
        <v/>
      </c>
      <c r="G23" s="34"/>
      <c r="H23" s="34"/>
      <c r="I23" s="36" t="str">
        <f t="shared" si="1"/>
        <v/>
      </c>
      <c r="J23" s="31"/>
      <c r="M23" s="31"/>
    </row>
    <row r="24" spans="1:13" x14ac:dyDescent="0.25">
      <c r="A24" s="30"/>
      <c r="B24" s="30"/>
      <c r="C24" s="32" t="str">
        <f>IF(A24&lt;&gt;"",Gesamtübersicht!$G$4,"")</f>
        <v/>
      </c>
      <c r="D24" s="32" t="str">
        <f>IF(A24&lt;&gt;"",Gesamtübersicht!$I$4,"")</f>
        <v/>
      </c>
      <c r="E24" s="37" t="str">
        <f t="shared" si="0"/>
        <v/>
      </c>
      <c r="F24" s="33" t="str">
        <f t="shared" si="2"/>
        <v/>
      </c>
      <c r="G24" s="34"/>
      <c r="H24" s="34"/>
      <c r="I24" s="36" t="str">
        <f t="shared" si="1"/>
        <v/>
      </c>
      <c r="J24" s="31"/>
      <c r="M24" s="31"/>
    </row>
    <row r="25" spans="1:13" x14ac:dyDescent="0.25">
      <c r="A25" s="30"/>
      <c r="B25" s="30"/>
      <c r="C25" s="32" t="str">
        <f>IF(A25&lt;&gt;"",Gesamtübersicht!$G$4,"")</f>
        <v/>
      </c>
      <c r="D25" s="32" t="str">
        <f>IF(A25&lt;&gt;"",Gesamtübersicht!$I$4,"")</f>
        <v/>
      </c>
      <c r="E25" s="37" t="str">
        <f t="shared" si="0"/>
        <v/>
      </c>
      <c r="F25" s="33" t="str">
        <f t="shared" si="2"/>
        <v/>
      </c>
      <c r="G25" s="34"/>
      <c r="H25" s="34"/>
      <c r="I25" s="36" t="str">
        <f t="shared" si="1"/>
        <v/>
      </c>
      <c r="J25" s="31"/>
      <c r="M25" s="31"/>
    </row>
    <row r="26" spans="1:13" x14ac:dyDescent="0.25">
      <c r="A26" s="30"/>
      <c r="B26" s="30"/>
      <c r="C26" s="32" t="str">
        <f>IF(A26&lt;&gt;"",Gesamtübersicht!$G$4,"")</f>
        <v/>
      </c>
      <c r="D26" s="32" t="str">
        <f>IF(A26&lt;&gt;"",Gesamtübersicht!$I$4,"")</f>
        <v/>
      </c>
      <c r="E26" s="37" t="str">
        <f t="shared" si="0"/>
        <v/>
      </c>
      <c r="F26" s="33" t="str">
        <f t="shared" si="2"/>
        <v/>
      </c>
      <c r="G26" s="34"/>
      <c r="H26" s="34"/>
      <c r="I26" s="36" t="str">
        <f t="shared" si="1"/>
        <v/>
      </c>
      <c r="J26" s="31"/>
      <c r="M26" s="31"/>
    </row>
    <row r="27" spans="1:13" x14ac:dyDescent="0.25">
      <c r="A27" s="30"/>
      <c r="B27" s="30"/>
      <c r="C27" s="32" t="str">
        <f>IF(A27&lt;&gt;"",Gesamtübersicht!$G$4,"")</f>
        <v/>
      </c>
      <c r="D27" s="32" t="str">
        <f>IF(A27&lt;&gt;"",Gesamtübersicht!$I$4,"")</f>
        <v/>
      </c>
      <c r="E27" s="37" t="str">
        <f t="shared" si="0"/>
        <v/>
      </c>
      <c r="F27" s="33" t="str">
        <f t="shared" si="2"/>
        <v/>
      </c>
      <c r="G27" s="34"/>
      <c r="H27" s="34"/>
      <c r="I27" s="36" t="str">
        <f t="shared" si="1"/>
        <v/>
      </c>
      <c r="J27" s="31"/>
      <c r="M27" s="31"/>
    </row>
    <row r="28" spans="1:13" x14ac:dyDescent="0.25">
      <c r="A28" s="30"/>
      <c r="B28" s="30"/>
      <c r="C28" s="32" t="str">
        <f>IF(A28&lt;&gt;"",Gesamtübersicht!$G$4,"")</f>
        <v/>
      </c>
      <c r="D28" s="32" t="str">
        <f>IF(A28&lt;&gt;"",Gesamtübersicht!$I$4,"")</f>
        <v/>
      </c>
      <c r="E28" s="37" t="str">
        <f t="shared" si="0"/>
        <v/>
      </c>
      <c r="F28" s="33" t="str">
        <f t="shared" si="2"/>
        <v/>
      </c>
      <c r="G28" s="34"/>
      <c r="H28" s="34"/>
      <c r="I28" s="36" t="str">
        <f t="shared" si="1"/>
        <v/>
      </c>
      <c r="J28" s="31"/>
      <c r="M28" s="31"/>
    </row>
    <row r="29" spans="1:13" x14ac:dyDescent="0.25">
      <c r="A29" s="30"/>
      <c r="B29" s="30"/>
      <c r="C29" s="32" t="str">
        <f>IF(A29&lt;&gt;"",Gesamtübersicht!$G$4,"")</f>
        <v/>
      </c>
      <c r="D29" s="32" t="str">
        <f>IF(A29&lt;&gt;"",Gesamtübersicht!$I$4,"")</f>
        <v/>
      </c>
      <c r="E29" s="37" t="str">
        <f t="shared" si="0"/>
        <v/>
      </c>
      <c r="F29" s="33" t="str">
        <f t="shared" si="2"/>
        <v/>
      </c>
      <c r="G29" s="34"/>
      <c r="H29" s="34"/>
      <c r="I29" s="36" t="str">
        <f t="shared" si="1"/>
        <v/>
      </c>
      <c r="J29" s="31"/>
      <c r="M29" s="31"/>
    </row>
    <row r="30" spans="1:13" x14ac:dyDescent="0.25">
      <c r="A30" s="30"/>
      <c r="B30" s="30"/>
      <c r="C30" s="32" t="str">
        <f>IF(A30&lt;&gt;"",Gesamtübersicht!$G$4,"")</f>
        <v/>
      </c>
      <c r="D30" s="32" t="str">
        <f>IF(A30&lt;&gt;"",Gesamtübersicht!$I$4,"")</f>
        <v/>
      </c>
      <c r="E30" s="37" t="str">
        <f t="shared" si="0"/>
        <v/>
      </c>
      <c r="F30" s="33" t="str">
        <f t="shared" si="2"/>
        <v/>
      </c>
      <c r="G30" s="34"/>
      <c r="H30" s="34"/>
      <c r="I30" s="36" t="str">
        <f t="shared" si="1"/>
        <v/>
      </c>
      <c r="J30" s="31"/>
      <c r="M30" s="31"/>
    </row>
    <row r="31" spans="1:13" x14ac:dyDescent="0.25">
      <c r="A31" s="197" t="s">
        <v>8</v>
      </c>
      <c r="B31" s="197"/>
      <c r="C31" s="197"/>
      <c r="D31" s="197"/>
      <c r="E31" s="197"/>
      <c r="F31" s="197"/>
      <c r="G31" s="197"/>
      <c r="H31" s="197"/>
      <c r="I31" s="11">
        <f>ROUND(SUM(I3:I30),4)</f>
        <v>0</v>
      </c>
      <c r="J31" s="6">
        <f>SUM(J3:J30)</f>
        <v>0</v>
      </c>
      <c r="M31" s="79">
        <f>SUM(M3:M30)</f>
        <v>0</v>
      </c>
    </row>
  </sheetData>
  <sheetProtection formatColumns="0" insertRows="0"/>
  <mergeCells count="3">
    <mergeCell ref="A1:B1"/>
    <mergeCell ref="C1:D1"/>
    <mergeCell ref="A31:H31"/>
  </mergeCells>
  <printOptions horizontalCentered="1"/>
  <pageMargins left="0.31496062992125984" right="0.31496062992125984" top="0.78740157480314965" bottom="0.78740157480314965" header="0.31496062992125984" footer="0.31496062992125984"/>
  <pageSetup paperSize="9" scale="87" orientation="landscape" verticalDpi="4294967295" r:id="rId1"/>
  <headerFooter>
    <oddFooter>&amp;L&amp;8Arbeitsmarktservice Steiermark, Förderungen&amp;C&amp;8&amp;F&amp;R&amp;8Endabrechnung - Formular Stand März 2021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G233"/>
  <sheetViews>
    <sheetView zoomScaleNormal="100" workbookViewId="0">
      <pane ySplit="2" topLeftCell="A3" activePane="bottomLeft" state="frozen"/>
      <selection activeCell="C3" sqref="C3:G3"/>
      <selection pane="bottomLeft" activeCell="A3" sqref="A3"/>
    </sheetView>
  </sheetViews>
  <sheetFormatPr baseColWidth="10" defaultColWidth="9.140625" defaultRowHeight="15" x14ac:dyDescent="0.25"/>
  <cols>
    <col min="1" max="1" width="30.5703125" style="1" customWidth="1"/>
    <col min="2" max="2" width="12.28515625" style="1" customWidth="1"/>
    <col min="3" max="4" width="11.42578125" style="72" customWidth="1"/>
    <col min="5" max="5" width="18.140625" style="1" customWidth="1"/>
    <col min="6" max="6" width="2" style="1" customWidth="1"/>
    <col min="7" max="7" width="16.42578125" style="84" customWidth="1"/>
    <col min="8" max="16384" width="9.140625" style="1"/>
  </cols>
  <sheetData>
    <row r="1" spans="1:7" ht="30" customHeight="1" x14ac:dyDescent="0.25">
      <c r="A1" s="194" t="s">
        <v>6</v>
      </c>
      <c r="B1" s="195"/>
      <c r="C1" s="196" t="s">
        <v>2</v>
      </c>
      <c r="D1" s="196"/>
      <c r="E1" s="3"/>
    </row>
    <row r="2" spans="1:7" ht="60" x14ac:dyDescent="0.25">
      <c r="A2" s="73" t="s">
        <v>121</v>
      </c>
      <c r="B2" s="73" t="s">
        <v>1</v>
      </c>
      <c r="C2" s="73" t="s">
        <v>3</v>
      </c>
      <c r="D2" s="73" t="s">
        <v>4</v>
      </c>
      <c r="E2" s="73" t="s">
        <v>122</v>
      </c>
      <c r="G2" s="78" t="s">
        <v>116</v>
      </c>
    </row>
    <row r="3" spans="1:7" x14ac:dyDescent="0.25">
      <c r="A3" s="30"/>
      <c r="B3" s="30"/>
      <c r="C3" s="32" t="str">
        <f>IF(A3&lt;&gt;"",Gesamtübersicht!$G$4,"")</f>
        <v/>
      </c>
      <c r="D3" s="32"/>
      <c r="E3" s="31"/>
      <c r="G3" s="31"/>
    </row>
    <row r="4" spans="1:7" x14ac:dyDescent="0.25">
      <c r="A4" s="30"/>
      <c r="B4" s="30"/>
      <c r="C4" s="32" t="str">
        <f>IF(A4&lt;&gt;"",Gesamtübersicht!$G$4,"")</f>
        <v/>
      </c>
      <c r="D4" s="32"/>
      <c r="E4" s="31"/>
      <c r="G4" s="31"/>
    </row>
    <row r="5" spans="1:7" x14ac:dyDescent="0.25">
      <c r="A5" s="30"/>
      <c r="B5" s="30"/>
      <c r="C5" s="32" t="str">
        <f>IF(A5&lt;&gt;"",Gesamtübersicht!$G$4,"")</f>
        <v/>
      </c>
      <c r="D5" s="32"/>
      <c r="E5" s="31"/>
      <c r="G5" s="31"/>
    </row>
    <row r="6" spans="1:7" x14ac:dyDescent="0.25">
      <c r="A6" s="30"/>
      <c r="B6" s="30"/>
      <c r="C6" s="32" t="str">
        <f>IF(A6&lt;&gt;"",Gesamtübersicht!$G$4,"")</f>
        <v/>
      </c>
      <c r="D6" s="32"/>
      <c r="E6" s="31"/>
      <c r="G6" s="31"/>
    </row>
    <row r="7" spans="1:7" x14ac:dyDescent="0.25">
      <c r="A7" s="30"/>
      <c r="B7" s="30"/>
      <c r="C7" s="32" t="str">
        <f>IF(A7&lt;&gt;"",Gesamtübersicht!$G$4,"")</f>
        <v/>
      </c>
      <c r="D7" s="32"/>
      <c r="E7" s="31"/>
      <c r="G7" s="31"/>
    </row>
    <row r="8" spans="1:7" x14ac:dyDescent="0.25">
      <c r="A8" s="30"/>
      <c r="B8" s="30"/>
      <c r="C8" s="32" t="str">
        <f>IF(A8&lt;&gt;"",Gesamtübersicht!$G$4,"")</f>
        <v/>
      </c>
      <c r="D8" s="32"/>
      <c r="E8" s="31"/>
      <c r="G8" s="31"/>
    </row>
    <row r="9" spans="1:7" x14ac:dyDescent="0.25">
      <c r="A9" s="30"/>
      <c r="B9" s="30"/>
      <c r="C9" s="32" t="str">
        <f>IF(A9&lt;&gt;"",Gesamtübersicht!$G$4,"")</f>
        <v/>
      </c>
      <c r="D9" s="32"/>
      <c r="E9" s="31"/>
      <c r="G9" s="31"/>
    </row>
    <row r="10" spans="1:7" x14ac:dyDescent="0.25">
      <c r="A10" s="30"/>
      <c r="B10" s="30"/>
      <c r="C10" s="32" t="str">
        <f>IF(A10&lt;&gt;"",Gesamtübersicht!$G$4,"")</f>
        <v/>
      </c>
      <c r="D10" s="32"/>
      <c r="E10" s="31"/>
      <c r="G10" s="31"/>
    </row>
    <row r="11" spans="1:7" x14ac:dyDescent="0.25">
      <c r="A11" s="30"/>
      <c r="B11" s="30"/>
      <c r="C11" s="32" t="str">
        <f>IF(A11&lt;&gt;"",Gesamtübersicht!$G$4,"")</f>
        <v/>
      </c>
      <c r="D11" s="32"/>
      <c r="E11" s="31"/>
      <c r="G11" s="31"/>
    </row>
    <row r="12" spans="1:7" x14ac:dyDescent="0.25">
      <c r="A12" s="30"/>
      <c r="B12" s="30"/>
      <c r="C12" s="32" t="str">
        <f>IF(A12&lt;&gt;"",Gesamtübersicht!$G$4,"")</f>
        <v/>
      </c>
      <c r="D12" s="32"/>
      <c r="E12" s="31"/>
      <c r="G12" s="31"/>
    </row>
    <row r="13" spans="1:7" x14ac:dyDescent="0.25">
      <c r="A13" s="30"/>
      <c r="B13" s="30"/>
      <c r="C13" s="32" t="str">
        <f>IF(A13&lt;&gt;"",Gesamtübersicht!$G$4,"")</f>
        <v/>
      </c>
      <c r="D13" s="32"/>
      <c r="E13" s="31"/>
      <c r="G13" s="31"/>
    </row>
    <row r="14" spans="1:7" x14ac:dyDescent="0.25">
      <c r="A14" s="30"/>
      <c r="B14" s="30"/>
      <c r="C14" s="32" t="str">
        <f>IF(A14&lt;&gt;"",Gesamtübersicht!$G$4,"")</f>
        <v/>
      </c>
      <c r="D14" s="32"/>
      <c r="E14" s="31"/>
      <c r="G14" s="31"/>
    </row>
    <row r="15" spans="1:7" x14ac:dyDescent="0.25">
      <c r="A15" s="30"/>
      <c r="B15" s="30"/>
      <c r="C15" s="32" t="str">
        <f>IF(A15&lt;&gt;"",Gesamtübersicht!$G$4,"")</f>
        <v/>
      </c>
      <c r="D15" s="32"/>
      <c r="E15" s="31"/>
      <c r="G15" s="31"/>
    </row>
    <row r="16" spans="1:7" x14ac:dyDescent="0.25">
      <c r="A16" s="30"/>
      <c r="B16" s="30"/>
      <c r="C16" s="32" t="str">
        <f>IF(A16&lt;&gt;"",Gesamtübersicht!$G$4,"")</f>
        <v/>
      </c>
      <c r="D16" s="32"/>
      <c r="E16" s="31"/>
      <c r="G16" s="31"/>
    </row>
    <row r="17" spans="1:7" x14ac:dyDescent="0.25">
      <c r="A17" s="30"/>
      <c r="B17" s="30"/>
      <c r="C17" s="32" t="str">
        <f>IF(A17&lt;&gt;"",Gesamtübersicht!$G$4,"")</f>
        <v/>
      </c>
      <c r="D17" s="32"/>
      <c r="E17" s="31"/>
      <c r="G17" s="31"/>
    </row>
    <row r="18" spans="1:7" x14ac:dyDescent="0.25">
      <c r="A18" s="30"/>
      <c r="B18" s="30"/>
      <c r="C18" s="32" t="str">
        <f>IF(A18&lt;&gt;"",Gesamtübersicht!$G$4,"")</f>
        <v/>
      </c>
      <c r="D18" s="32"/>
      <c r="E18" s="31"/>
      <c r="G18" s="31"/>
    </row>
    <row r="19" spans="1:7" x14ac:dyDescent="0.25">
      <c r="A19" s="30"/>
      <c r="B19" s="30"/>
      <c r="C19" s="32" t="str">
        <f>IF(A19&lt;&gt;"",Gesamtübersicht!$G$4,"")</f>
        <v/>
      </c>
      <c r="D19" s="32"/>
      <c r="E19" s="31"/>
      <c r="G19" s="31"/>
    </row>
    <row r="20" spans="1:7" x14ac:dyDescent="0.25">
      <c r="A20" s="30"/>
      <c r="B20" s="30"/>
      <c r="C20" s="32" t="str">
        <f>IF(A20&lt;&gt;"",Gesamtübersicht!$G$4,"")</f>
        <v/>
      </c>
      <c r="D20" s="32"/>
      <c r="E20" s="31"/>
      <c r="G20" s="31"/>
    </row>
    <row r="21" spans="1:7" x14ac:dyDescent="0.25">
      <c r="A21" s="30"/>
      <c r="B21" s="30"/>
      <c r="C21" s="32" t="str">
        <f>IF(A21&lt;&gt;"",Gesamtübersicht!$G$4,"")</f>
        <v/>
      </c>
      <c r="D21" s="32"/>
      <c r="E21" s="31"/>
      <c r="G21" s="31"/>
    </row>
    <row r="22" spans="1:7" x14ac:dyDescent="0.25">
      <c r="A22" s="30"/>
      <c r="B22" s="30"/>
      <c r="C22" s="32" t="str">
        <f>IF(A22&lt;&gt;"",Gesamtübersicht!$G$4,"")</f>
        <v/>
      </c>
      <c r="D22" s="32"/>
      <c r="E22" s="31"/>
      <c r="G22" s="31"/>
    </row>
    <row r="23" spans="1:7" x14ac:dyDescent="0.25">
      <c r="A23" s="30"/>
      <c r="B23" s="30"/>
      <c r="C23" s="32" t="str">
        <f>IF(A23&lt;&gt;"",Gesamtübersicht!$G$4,"")</f>
        <v/>
      </c>
      <c r="D23" s="32"/>
      <c r="E23" s="31"/>
      <c r="G23" s="31"/>
    </row>
    <row r="24" spans="1:7" x14ac:dyDescent="0.25">
      <c r="A24" s="30"/>
      <c r="B24" s="30"/>
      <c r="C24" s="32" t="str">
        <f>IF(A24&lt;&gt;"",Gesamtübersicht!$G$4,"")</f>
        <v/>
      </c>
      <c r="D24" s="32"/>
      <c r="E24" s="31"/>
      <c r="G24" s="31"/>
    </row>
    <row r="25" spans="1:7" x14ac:dyDescent="0.25">
      <c r="A25" s="30"/>
      <c r="B25" s="30"/>
      <c r="C25" s="32" t="str">
        <f>IF(A25&lt;&gt;"",Gesamtübersicht!$G$4,"")</f>
        <v/>
      </c>
      <c r="D25" s="32"/>
      <c r="E25" s="31"/>
      <c r="G25" s="31"/>
    </row>
    <row r="26" spans="1:7" x14ac:dyDescent="0.25">
      <c r="A26" s="30"/>
      <c r="B26" s="30"/>
      <c r="C26" s="32" t="str">
        <f>IF(A26&lt;&gt;"",Gesamtübersicht!$G$4,"")</f>
        <v/>
      </c>
      <c r="D26" s="32"/>
      <c r="E26" s="31"/>
      <c r="G26" s="31"/>
    </row>
    <row r="27" spans="1:7" x14ac:dyDescent="0.25">
      <c r="A27" s="30"/>
      <c r="B27" s="30"/>
      <c r="C27" s="32" t="str">
        <f>IF(A27&lt;&gt;"",Gesamtübersicht!$G$4,"")</f>
        <v/>
      </c>
      <c r="D27" s="32"/>
      <c r="E27" s="31"/>
      <c r="G27" s="31"/>
    </row>
    <row r="28" spans="1:7" x14ac:dyDescent="0.25">
      <c r="A28" s="30"/>
      <c r="B28" s="30"/>
      <c r="C28" s="32" t="str">
        <f>IF(A28&lt;&gt;"",Gesamtübersicht!$G$4,"")</f>
        <v/>
      </c>
      <c r="D28" s="32"/>
      <c r="E28" s="31"/>
      <c r="G28" s="31"/>
    </row>
    <row r="29" spans="1:7" x14ac:dyDescent="0.25">
      <c r="A29" s="30"/>
      <c r="B29" s="30"/>
      <c r="C29" s="32" t="str">
        <f>IF(A29&lt;&gt;"",Gesamtübersicht!$G$4,"")</f>
        <v/>
      </c>
      <c r="D29" s="32"/>
      <c r="E29" s="31"/>
      <c r="G29" s="31"/>
    </row>
    <row r="30" spans="1:7" x14ac:dyDescent="0.25">
      <c r="A30" s="30"/>
      <c r="B30" s="30"/>
      <c r="C30" s="32" t="str">
        <f>IF(A30&lt;&gt;"",Gesamtübersicht!$G$4,"")</f>
        <v/>
      </c>
      <c r="D30" s="32"/>
      <c r="E30" s="31"/>
      <c r="G30" s="31"/>
    </row>
    <row r="31" spans="1:7" hidden="1" x14ac:dyDescent="0.25">
      <c r="A31" s="30"/>
      <c r="B31" s="30"/>
      <c r="C31" s="32" t="str">
        <f>IF(A31&lt;&gt;"",Gesamtübersicht!$G$4,"")</f>
        <v/>
      </c>
      <c r="D31" s="32"/>
      <c r="E31" s="31"/>
      <c r="G31" s="31"/>
    </row>
    <row r="32" spans="1:7" hidden="1" x14ac:dyDescent="0.25">
      <c r="A32" s="30"/>
      <c r="B32" s="30"/>
      <c r="C32" s="32" t="str">
        <f>IF(A32&lt;&gt;"",Gesamtübersicht!$G$4,"")</f>
        <v/>
      </c>
      <c r="D32" s="32"/>
      <c r="E32" s="31"/>
      <c r="G32" s="31"/>
    </row>
    <row r="33" spans="1:7" hidden="1" x14ac:dyDescent="0.25">
      <c r="A33" s="30"/>
      <c r="B33" s="30"/>
      <c r="C33" s="32" t="str">
        <f>IF(A33&lt;&gt;"",Gesamtübersicht!$G$4,"")</f>
        <v/>
      </c>
      <c r="D33" s="32"/>
      <c r="E33" s="31"/>
      <c r="G33" s="31"/>
    </row>
    <row r="34" spans="1:7" hidden="1" x14ac:dyDescent="0.25">
      <c r="A34" s="30"/>
      <c r="B34" s="30"/>
      <c r="C34" s="32" t="str">
        <f>IF(A34&lt;&gt;"",Gesamtübersicht!$G$4,"")</f>
        <v/>
      </c>
      <c r="D34" s="32"/>
      <c r="E34" s="31"/>
      <c r="G34" s="31"/>
    </row>
    <row r="35" spans="1:7" hidden="1" x14ac:dyDescent="0.25">
      <c r="A35" s="30"/>
      <c r="B35" s="30"/>
      <c r="C35" s="32" t="str">
        <f>IF(A35&lt;&gt;"",Gesamtübersicht!$G$4,"")</f>
        <v/>
      </c>
      <c r="D35" s="32"/>
      <c r="E35" s="31"/>
      <c r="G35" s="31"/>
    </row>
    <row r="36" spans="1:7" hidden="1" x14ac:dyDescent="0.25">
      <c r="A36" s="30"/>
      <c r="B36" s="30"/>
      <c r="C36" s="32" t="str">
        <f>IF(A36&lt;&gt;"",Gesamtübersicht!$G$4,"")</f>
        <v/>
      </c>
      <c r="D36" s="32"/>
      <c r="E36" s="31"/>
      <c r="G36" s="31"/>
    </row>
    <row r="37" spans="1:7" hidden="1" x14ac:dyDescent="0.25">
      <c r="A37" s="30"/>
      <c r="B37" s="30"/>
      <c r="C37" s="32" t="str">
        <f>IF(A37&lt;&gt;"",Gesamtübersicht!$G$4,"")</f>
        <v/>
      </c>
      <c r="D37" s="32"/>
      <c r="E37" s="31"/>
      <c r="G37" s="31"/>
    </row>
    <row r="38" spans="1:7" hidden="1" x14ac:dyDescent="0.25">
      <c r="A38" s="30"/>
      <c r="B38" s="30"/>
      <c r="C38" s="32" t="str">
        <f>IF(A38&lt;&gt;"",Gesamtübersicht!$G$4,"")</f>
        <v/>
      </c>
      <c r="D38" s="32"/>
      <c r="E38" s="31"/>
      <c r="G38" s="31"/>
    </row>
    <row r="39" spans="1:7" hidden="1" x14ac:dyDescent="0.25">
      <c r="A39" s="30"/>
      <c r="B39" s="30"/>
      <c r="C39" s="32" t="str">
        <f>IF(A39&lt;&gt;"",Gesamtübersicht!$G$4,"")</f>
        <v/>
      </c>
      <c r="D39" s="32"/>
      <c r="E39" s="31"/>
      <c r="G39" s="31"/>
    </row>
    <row r="40" spans="1:7" hidden="1" x14ac:dyDescent="0.25">
      <c r="A40" s="30"/>
      <c r="B40" s="30"/>
      <c r="C40" s="32" t="str">
        <f>IF(A40&lt;&gt;"",Gesamtübersicht!$G$4,"")</f>
        <v/>
      </c>
      <c r="D40" s="32"/>
      <c r="E40" s="31"/>
      <c r="G40" s="31"/>
    </row>
    <row r="41" spans="1:7" hidden="1" x14ac:dyDescent="0.25">
      <c r="A41" s="30"/>
      <c r="B41" s="30"/>
      <c r="C41" s="32" t="str">
        <f>IF(A41&lt;&gt;"",Gesamtübersicht!$G$4,"")</f>
        <v/>
      </c>
      <c r="D41" s="32"/>
      <c r="E41" s="31"/>
      <c r="G41" s="31"/>
    </row>
    <row r="42" spans="1:7" hidden="1" x14ac:dyDescent="0.25">
      <c r="A42" s="30"/>
      <c r="B42" s="30"/>
      <c r="C42" s="32" t="str">
        <f>IF(A42&lt;&gt;"",Gesamtübersicht!$G$4,"")</f>
        <v/>
      </c>
      <c r="D42" s="32"/>
      <c r="E42" s="31"/>
      <c r="G42" s="31"/>
    </row>
    <row r="43" spans="1:7" hidden="1" x14ac:dyDescent="0.25">
      <c r="A43" s="30"/>
      <c r="B43" s="30"/>
      <c r="C43" s="32" t="str">
        <f>IF(A43&lt;&gt;"",Gesamtübersicht!$G$4,"")</f>
        <v/>
      </c>
      <c r="D43" s="32"/>
      <c r="E43" s="31"/>
      <c r="G43" s="31"/>
    </row>
    <row r="44" spans="1:7" hidden="1" x14ac:dyDescent="0.25">
      <c r="A44" s="30"/>
      <c r="B44" s="30"/>
      <c r="C44" s="32" t="str">
        <f>IF(A44&lt;&gt;"",Gesamtübersicht!$G$4,"")</f>
        <v/>
      </c>
      <c r="D44" s="32"/>
      <c r="E44" s="31"/>
      <c r="G44" s="31"/>
    </row>
    <row r="45" spans="1:7" hidden="1" x14ac:dyDescent="0.25">
      <c r="A45" s="30"/>
      <c r="B45" s="30"/>
      <c r="C45" s="32" t="str">
        <f>IF(A45&lt;&gt;"",Gesamtübersicht!$G$4,"")</f>
        <v/>
      </c>
      <c r="D45" s="32"/>
      <c r="E45" s="31"/>
      <c r="G45" s="31"/>
    </row>
    <row r="46" spans="1:7" hidden="1" x14ac:dyDescent="0.25">
      <c r="A46" s="30"/>
      <c r="B46" s="30"/>
      <c r="C46" s="32" t="str">
        <f>IF(A46&lt;&gt;"",Gesamtübersicht!$G$4,"")</f>
        <v/>
      </c>
      <c r="D46" s="32"/>
      <c r="E46" s="31"/>
      <c r="G46" s="31"/>
    </row>
    <row r="47" spans="1:7" hidden="1" x14ac:dyDescent="0.25">
      <c r="A47" s="30"/>
      <c r="B47" s="30"/>
      <c r="C47" s="32" t="str">
        <f>IF(A47&lt;&gt;"",Gesamtübersicht!$G$4,"")</f>
        <v/>
      </c>
      <c r="D47" s="32"/>
      <c r="E47" s="31"/>
      <c r="G47" s="31"/>
    </row>
    <row r="48" spans="1:7" hidden="1" x14ac:dyDescent="0.25">
      <c r="A48" s="30"/>
      <c r="B48" s="30"/>
      <c r="C48" s="32" t="str">
        <f>IF(A48&lt;&gt;"",Gesamtübersicht!$G$4,"")</f>
        <v/>
      </c>
      <c r="D48" s="32"/>
      <c r="E48" s="31"/>
      <c r="G48" s="31"/>
    </row>
    <row r="49" spans="1:7" hidden="1" x14ac:dyDescent="0.25">
      <c r="A49" s="30"/>
      <c r="B49" s="30"/>
      <c r="C49" s="32" t="str">
        <f>IF(A49&lt;&gt;"",Gesamtübersicht!$G$4,"")</f>
        <v/>
      </c>
      <c r="D49" s="32"/>
      <c r="E49" s="31"/>
      <c r="G49" s="31"/>
    </row>
    <row r="50" spans="1:7" hidden="1" x14ac:dyDescent="0.25">
      <c r="A50" s="30"/>
      <c r="B50" s="30"/>
      <c r="C50" s="32" t="str">
        <f>IF(A50&lt;&gt;"",Gesamtübersicht!$G$4,"")</f>
        <v/>
      </c>
      <c r="D50" s="32"/>
      <c r="E50" s="31"/>
      <c r="G50" s="31"/>
    </row>
    <row r="51" spans="1:7" hidden="1" x14ac:dyDescent="0.25">
      <c r="A51" s="30"/>
      <c r="B51" s="30"/>
      <c r="C51" s="32" t="str">
        <f>IF(A51&lt;&gt;"",Gesamtübersicht!$G$4,"")</f>
        <v/>
      </c>
      <c r="D51" s="32"/>
      <c r="E51" s="31"/>
      <c r="G51" s="31"/>
    </row>
    <row r="52" spans="1:7" hidden="1" x14ac:dyDescent="0.25">
      <c r="A52" s="30"/>
      <c r="B52" s="30"/>
      <c r="C52" s="32" t="str">
        <f>IF(A52&lt;&gt;"",Gesamtübersicht!$G$4,"")</f>
        <v/>
      </c>
      <c r="D52" s="32"/>
      <c r="E52" s="31"/>
      <c r="G52" s="31"/>
    </row>
    <row r="53" spans="1:7" hidden="1" x14ac:dyDescent="0.25">
      <c r="A53" s="30"/>
      <c r="B53" s="30"/>
      <c r="C53" s="32" t="str">
        <f>IF(A53&lt;&gt;"",Gesamtübersicht!$G$4,"")</f>
        <v/>
      </c>
      <c r="D53" s="32"/>
      <c r="E53" s="31"/>
      <c r="G53" s="31"/>
    </row>
    <row r="54" spans="1:7" hidden="1" x14ac:dyDescent="0.25">
      <c r="A54" s="30"/>
      <c r="B54" s="30"/>
      <c r="C54" s="32" t="str">
        <f>IF(A54&lt;&gt;"",Gesamtübersicht!$G$4,"")</f>
        <v/>
      </c>
      <c r="D54" s="32"/>
      <c r="E54" s="31"/>
      <c r="G54" s="31"/>
    </row>
    <row r="55" spans="1:7" hidden="1" x14ac:dyDescent="0.25">
      <c r="A55" s="30"/>
      <c r="B55" s="30"/>
      <c r="C55" s="32" t="str">
        <f>IF(A55&lt;&gt;"",Gesamtübersicht!$G$4,"")</f>
        <v/>
      </c>
      <c r="D55" s="32"/>
      <c r="E55" s="31"/>
      <c r="G55" s="31"/>
    </row>
    <row r="56" spans="1:7" hidden="1" x14ac:dyDescent="0.25">
      <c r="A56" s="30"/>
      <c r="B56" s="30"/>
      <c r="C56" s="32" t="str">
        <f>IF(A56&lt;&gt;"",Gesamtübersicht!$G$4,"")</f>
        <v/>
      </c>
      <c r="D56" s="32"/>
      <c r="E56" s="31"/>
      <c r="G56" s="31"/>
    </row>
    <row r="57" spans="1:7" hidden="1" x14ac:dyDescent="0.25">
      <c r="A57" s="30"/>
      <c r="B57" s="30"/>
      <c r="C57" s="32" t="str">
        <f>IF(A57&lt;&gt;"",Gesamtübersicht!$G$4,"")</f>
        <v/>
      </c>
      <c r="D57" s="32"/>
      <c r="E57" s="31"/>
      <c r="G57" s="31"/>
    </row>
    <row r="58" spans="1:7" hidden="1" x14ac:dyDescent="0.25">
      <c r="A58" s="30"/>
      <c r="B58" s="30"/>
      <c r="C58" s="32" t="str">
        <f>IF(A58&lt;&gt;"",Gesamtübersicht!$G$4,"")</f>
        <v/>
      </c>
      <c r="D58" s="32"/>
      <c r="E58" s="31"/>
      <c r="G58" s="31"/>
    </row>
    <row r="59" spans="1:7" hidden="1" x14ac:dyDescent="0.25">
      <c r="A59" s="30"/>
      <c r="B59" s="30"/>
      <c r="C59" s="32" t="str">
        <f>IF(A59&lt;&gt;"",Gesamtübersicht!$G$4,"")</f>
        <v/>
      </c>
      <c r="D59" s="32"/>
      <c r="E59" s="31"/>
      <c r="G59" s="31"/>
    </row>
    <row r="60" spans="1:7" hidden="1" x14ac:dyDescent="0.25">
      <c r="A60" s="30"/>
      <c r="B60" s="30"/>
      <c r="C60" s="32" t="str">
        <f>IF(A60&lt;&gt;"",Gesamtübersicht!$G$4,"")</f>
        <v/>
      </c>
      <c r="D60" s="32"/>
      <c r="E60" s="31"/>
      <c r="G60" s="31"/>
    </row>
    <row r="61" spans="1:7" hidden="1" x14ac:dyDescent="0.25">
      <c r="A61" s="30"/>
      <c r="B61" s="30"/>
      <c r="C61" s="32" t="str">
        <f>IF(A61&lt;&gt;"",Gesamtübersicht!$G$4,"")</f>
        <v/>
      </c>
      <c r="D61" s="32"/>
      <c r="E61" s="31"/>
      <c r="G61" s="31"/>
    </row>
    <row r="62" spans="1:7" hidden="1" x14ac:dyDescent="0.25">
      <c r="A62" s="30"/>
      <c r="B62" s="30"/>
      <c r="C62" s="32" t="str">
        <f>IF(A62&lt;&gt;"",Gesamtübersicht!$G$4,"")</f>
        <v/>
      </c>
      <c r="D62" s="32"/>
      <c r="E62" s="31"/>
      <c r="G62" s="31"/>
    </row>
    <row r="63" spans="1:7" hidden="1" x14ac:dyDescent="0.25">
      <c r="A63" s="30"/>
      <c r="B63" s="30"/>
      <c r="C63" s="32" t="str">
        <f>IF(A63&lt;&gt;"",Gesamtübersicht!$G$4,"")</f>
        <v/>
      </c>
      <c r="D63" s="32"/>
      <c r="E63" s="31"/>
      <c r="G63" s="31"/>
    </row>
    <row r="64" spans="1:7" hidden="1" x14ac:dyDescent="0.25">
      <c r="A64" s="30"/>
      <c r="B64" s="30"/>
      <c r="C64" s="32" t="str">
        <f>IF(A64&lt;&gt;"",Gesamtübersicht!$G$4,"")</f>
        <v/>
      </c>
      <c r="D64" s="32"/>
      <c r="E64" s="31"/>
      <c r="G64" s="31"/>
    </row>
    <row r="65" spans="1:7" hidden="1" x14ac:dyDescent="0.25">
      <c r="A65" s="30"/>
      <c r="B65" s="30"/>
      <c r="C65" s="32" t="str">
        <f>IF(A65&lt;&gt;"",Gesamtübersicht!$G$4,"")</f>
        <v/>
      </c>
      <c r="D65" s="32"/>
      <c r="E65" s="31"/>
      <c r="G65" s="31"/>
    </row>
    <row r="66" spans="1:7" hidden="1" x14ac:dyDescent="0.25">
      <c r="A66" s="30"/>
      <c r="B66" s="30"/>
      <c r="C66" s="32" t="str">
        <f>IF(A66&lt;&gt;"",Gesamtübersicht!$G$4,"")</f>
        <v/>
      </c>
      <c r="D66" s="32"/>
      <c r="E66" s="31"/>
      <c r="G66" s="31"/>
    </row>
    <row r="67" spans="1:7" hidden="1" x14ac:dyDescent="0.25">
      <c r="A67" s="30"/>
      <c r="B67" s="30"/>
      <c r="C67" s="32" t="str">
        <f>IF(A67&lt;&gt;"",Gesamtübersicht!$G$4,"")</f>
        <v/>
      </c>
      <c r="D67" s="32"/>
      <c r="E67" s="31"/>
      <c r="G67" s="31"/>
    </row>
    <row r="68" spans="1:7" hidden="1" x14ac:dyDescent="0.25">
      <c r="A68" s="30"/>
      <c r="B68" s="30"/>
      <c r="C68" s="32" t="str">
        <f>IF(A68&lt;&gt;"",Gesamtübersicht!$G$4,"")</f>
        <v/>
      </c>
      <c r="D68" s="32"/>
      <c r="E68" s="31"/>
      <c r="G68" s="31"/>
    </row>
    <row r="69" spans="1:7" hidden="1" x14ac:dyDescent="0.25">
      <c r="A69" s="30"/>
      <c r="B69" s="30"/>
      <c r="C69" s="32" t="str">
        <f>IF(A69&lt;&gt;"",Gesamtübersicht!$G$4,"")</f>
        <v/>
      </c>
      <c r="D69" s="32"/>
      <c r="E69" s="31"/>
      <c r="G69" s="31"/>
    </row>
    <row r="70" spans="1:7" hidden="1" x14ac:dyDescent="0.25">
      <c r="A70" s="30"/>
      <c r="B70" s="30"/>
      <c r="C70" s="32" t="str">
        <f>IF(A70&lt;&gt;"",Gesamtübersicht!$G$4,"")</f>
        <v/>
      </c>
      <c r="D70" s="32"/>
      <c r="E70" s="31"/>
      <c r="G70" s="31"/>
    </row>
    <row r="71" spans="1:7" hidden="1" x14ac:dyDescent="0.25">
      <c r="A71" s="30"/>
      <c r="B71" s="30"/>
      <c r="C71" s="32" t="str">
        <f>IF(A71&lt;&gt;"",Gesamtübersicht!$G$4,"")</f>
        <v/>
      </c>
      <c r="D71" s="32"/>
      <c r="E71" s="31"/>
      <c r="G71" s="31"/>
    </row>
    <row r="72" spans="1:7" hidden="1" x14ac:dyDescent="0.25">
      <c r="A72" s="30"/>
      <c r="B72" s="30"/>
      <c r="C72" s="32" t="str">
        <f>IF(A72&lt;&gt;"",Gesamtübersicht!$G$4,"")</f>
        <v/>
      </c>
      <c r="D72" s="32"/>
      <c r="E72" s="31"/>
      <c r="G72" s="31"/>
    </row>
    <row r="73" spans="1:7" hidden="1" x14ac:dyDescent="0.25">
      <c r="A73" s="30"/>
      <c r="B73" s="30"/>
      <c r="C73" s="32" t="str">
        <f>IF(A73&lt;&gt;"",Gesamtübersicht!$G$4,"")</f>
        <v/>
      </c>
      <c r="D73" s="32"/>
      <c r="E73" s="31"/>
      <c r="G73" s="31"/>
    </row>
    <row r="74" spans="1:7" hidden="1" x14ac:dyDescent="0.25">
      <c r="A74" s="30"/>
      <c r="B74" s="30"/>
      <c r="C74" s="32" t="str">
        <f>IF(A74&lt;&gt;"",Gesamtübersicht!$G$4,"")</f>
        <v/>
      </c>
      <c r="D74" s="32"/>
      <c r="E74" s="31"/>
      <c r="G74" s="31"/>
    </row>
    <row r="75" spans="1:7" hidden="1" x14ac:dyDescent="0.25">
      <c r="A75" s="30"/>
      <c r="B75" s="30"/>
      <c r="C75" s="32" t="str">
        <f>IF(A75&lt;&gt;"",Gesamtübersicht!$G$4,"")</f>
        <v/>
      </c>
      <c r="D75" s="32"/>
      <c r="E75" s="31"/>
      <c r="G75" s="31"/>
    </row>
    <row r="76" spans="1:7" hidden="1" x14ac:dyDescent="0.25">
      <c r="A76" s="30"/>
      <c r="B76" s="30"/>
      <c r="C76" s="32" t="str">
        <f>IF(A76&lt;&gt;"",Gesamtübersicht!$G$4,"")</f>
        <v/>
      </c>
      <c r="D76" s="32"/>
      <c r="E76" s="31"/>
      <c r="G76" s="31"/>
    </row>
    <row r="77" spans="1:7" hidden="1" x14ac:dyDescent="0.25">
      <c r="A77" s="30"/>
      <c r="B77" s="30"/>
      <c r="C77" s="32" t="str">
        <f>IF(A77&lt;&gt;"",Gesamtübersicht!$G$4,"")</f>
        <v/>
      </c>
      <c r="D77" s="32"/>
      <c r="E77" s="31"/>
      <c r="G77" s="31"/>
    </row>
    <row r="78" spans="1:7" hidden="1" x14ac:dyDescent="0.25">
      <c r="A78" s="30"/>
      <c r="B78" s="30"/>
      <c r="C78" s="32" t="str">
        <f>IF(A78&lt;&gt;"",Gesamtübersicht!$G$4,"")</f>
        <v/>
      </c>
      <c r="D78" s="32"/>
      <c r="E78" s="31"/>
      <c r="G78" s="31"/>
    </row>
    <row r="79" spans="1:7" hidden="1" x14ac:dyDescent="0.25">
      <c r="A79" s="30"/>
      <c r="B79" s="30"/>
      <c r="C79" s="32" t="str">
        <f>IF(A79&lt;&gt;"",Gesamtübersicht!$G$4,"")</f>
        <v/>
      </c>
      <c r="D79" s="32"/>
      <c r="E79" s="31"/>
      <c r="G79" s="31"/>
    </row>
    <row r="80" spans="1:7" hidden="1" x14ac:dyDescent="0.25">
      <c r="A80" s="30"/>
      <c r="B80" s="30"/>
      <c r="C80" s="32" t="str">
        <f>IF(A80&lt;&gt;"",Gesamtübersicht!$G$4,"")</f>
        <v/>
      </c>
      <c r="D80" s="32"/>
      <c r="E80" s="31"/>
      <c r="G80" s="31"/>
    </row>
    <row r="81" spans="1:7" hidden="1" x14ac:dyDescent="0.25">
      <c r="A81" s="30"/>
      <c r="B81" s="30"/>
      <c r="C81" s="32" t="str">
        <f>IF(A81&lt;&gt;"",Gesamtübersicht!$G$4,"")</f>
        <v/>
      </c>
      <c r="D81" s="32"/>
      <c r="E81" s="31"/>
      <c r="G81" s="31"/>
    </row>
    <row r="82" spans="1:7" hidden="1" x14ac:dyDescent="0.25">
      <c r="A82" s="30"/>
      <c r="B82" s="30"/>
      <c r="C82" s="32" t="str">
        <f>IF(A82&lt;&gt;"",Gesamtübersicht!$G$4,"")</f>
        <v/>
      </c>
      <c r="D82" s="32"/>
      <c r="E82" s="31"/>
      <c r="G82" s="31"/>
    </row>
    <row r="83" spans="1:7" hidden="1" x14ac:dyDescent="0.25">
      <c r="A83" s="30"/>
      <c r="B83" s="30"/>
      <c r="C83" s="32" t="str">
        <f>IF(A83&lt;&gt;"",Gesamtübersicht!$G$4,"")</f>
        <v/>
      </c>
      <c r="D83" s="32"/>
      <c r="E83" s="31"/>
      <c r="G83" s="31"/>
    </row>
    <row r="84" spans="1:7" hidden="1" x14ac:dyDescent="0.25">
      <c r="A84" s="30"/>
      <c r="B84" s="30"/>
      <c r="C84" s="32" t="str">
        <f>IF(A84&lt;&gt;"",Gesamtübersicht!$G$4,"")</f>
        <v/>
      </c>
      <c r="D84" s="32"/>
      <c r="E84" s="31"/>
      <c r="G84" s="31"/>
    </row>
    <row r="85" spans="1:7" hidden="1" x14ac:dyDescent="0.25">
      <c r="A85" s="30"/>
      <c r="B85" s="30"/>
      <c r="C85" s="32" t="str">
        <f>IF(A85&lt;&gt;"",Gesamtübersicht!$G$4,"")</f>
        <v/>
      </c>
      <c r="D85" s="32"/>
      <c r="E85" s="31"/>
      <c r="G85" s="31"/>
    </row>
    <row r="86" spans="1:7" hidden="1" x14ac:dyDescent="0.25">
      <c r="A86" s="30"/>
      <c r="B86" s="30"/>
      <c r="C86" s="32" t="str">
        <f>IF(A86&lt;&gt;"",Gesamtübersicht!$G$4,"")</f>
        <v/>
      </c>
      <c r="D86" s="32"/>
      <c r="E86" s="31"/>
      <c r="G86" s="31"/>
    </row>
    <row r="87" spans="1:7" hidden="1" x14ac:dyDescent="0.25">
      <c r="A87" s="30"/>
      <c r="B87" s="30"/>
      <c r="C87" s="32" t="str">
        <f>IF(A87&lt;&gt;"",Gesamtübersicht!$G$4,"")</f>
        <v/>
      </c>
      <c r="D87" s="32"/>
      <c r="E87" s="31"/>
      <c r="G87" s="31"/>
    </row>
    <row r="88" spans="1:7" hidden="1" x14ac:dyDescent="0.25">
      <c r="A88" s="30"/>
      <c r="B88" s="30"/>
      <c r="C88" s="32" t="str">
        <f>IF(A88&lt;&gt;"",Gesamtübersicht!$G$4,"")</f>
        <v/>
      </c>
      <c r="D88" s="32"/>
      <c r="E88" s="31"/>
      <c r="G88" s="31"/>
    </row>
    <row r="89" spans="1:7" hidden="1" x14ac:dyDescent="0.25">
      <c r="A89" s="30"/>
      <c r="B89" s="30"/>
      <c r="C89" s="32" t="str">
        <f>IF(A89&lt;&gt;"",Gesamtübersicht!$G$4,"")</f>
        <v/>
      </c>
      <c r="D89" s="32"/>
      <c r="E89" s="31"/>
      <c r="G89" s="31"/>
    </row>
    <row r="90" spans="1:7" hidden="1" x14ac:dyDescent="0.25">
      <c r="A90" s="30"/>
      <c r="B90" s="30"/>
      <c r="C90" s="32" t="str">
        <f>IF(A90&lt;&gt;"",Gesamtübersicht!$G$4,"")</f>
        <v/>
      </c>
      <c r="D90" s="32"/>
      <c r="E90" s="31"/>
      <c r="G90" s="31"/>
    </row>
    <row r="91" spans="1:7" hidden="1" x14ac:dyDescent="0.25">
      <c r="A91" s="30"/>
      <c r="B91" s="30"/>
      <c r="C91" s="32" t="str">
        <f>IF(A91&lt;&gt;"",Gesamtübersicht!$G$4,"")</f>
        <v/>
      </c>
      <c r="D91" s="32"/>
      <c r="E91" s="31"/>
      <c r="G91" s="31"/>
    </row>
    <row r="92" spans="1:7" hidden="1" x14ac:dyDescent="0.25">
      <c r="A92" s="30"/>
      <c r="B92" s="30"/>
      <c r="C92" s="32" t="str">
        <f>IF(A92&lt;&gt;"",Gesamtübersicht!$G$4,"")</f>
        <v/>
      </c>
      <c r="D92" s="32"/>
      <c r="E92" s="31"/>
      <c r="G92" s="31"/>
    </row>
    <row r="93" spans="1:7" hidden="1" x14ac:dyDescent="0.25">
      <c r="A93" s="30"/>
      <c r="B93" s="30"/>
      <c r="C93" s="32" t="str">
        <f>IF(A93&lt;&gt;"",Gesamtübersicht!$G$4,"")</f>
        <v/>
      </c>
      <c r="D93" s="32"/>
      <c r="E93" s="31"/>
      <c r="G93" s="31"/>
    </row>
    <row r="94" spans="1:7" hidden="1" x14ac:dyDescent="0.25">
      <c r="A94" s="30"/>
      <c r="B94" s="30"/>
      <c r="C94" s="32" t="str">
        <f>IF(A94&lt;&gt;"",Gesamtübersicht!$G$4,"")</f>
        <v/>
      </c>
      <c r="D94" s="32"/>
      <c r="E94" s="31"/>
      <c r="G94" s="31"/>
    </row>
    <row r="95" spans="1:7" hidden="1" x14ac:dyDescent="0.25">
      <c r="A95" s="30"/>
      <c r="B95" s="30"/>
      <c r="C95" s="32" t="str">
        <f>IF(A95&lt;&gt;"",Gesamtübersicht!$G$4,"")</f>
        <v/>
      </c>
      <c r="D95" s="32"/>
      <c r="E95" s="31"/>
      <c r="G95" s="31"/>
    </row>
    <row r="96" spans="1:7" hidden="1" x14ac:dyDescent="0.25">
      <c r="A96" s="30"/>
      <c r="B96" s="30"/>
      <c r="C96" s="32" t="str">
        <f>IF(A96&lt;&gt;"",Gesamtübersicht!$G$4,"")</f>
        <v/>
      </c>
      <c r="D96" s="32"/>
      <c r="E96" s="31"/>
      <c r="G96" s="31"/>
    </row>
    <row r="97" spans="1:7" hidden="1" x14ac:dyDescent="0.25">
      <c r="A97" s="30"/>
      <c r="B97" s="30"/>
      <c r="C97" s="32" t="str">
        <f>IF(A97&lt;&gt;"",Gesamtübersicht!$G$4,"")</f>
        <v/>
      </c>
      <c r="D97" s="32"/>
      <c r="E97" s="31"/>
      <c r="G97" s="31"/>
    </row>
    <row r="98" spans="1:7" hidden="1" x14ac:dyDescent="0.25">
      <c r="A98" s="30"/>
      <c r="B98" s="30"/>
      <c r="C98" s="32" t="str">
        <f>IF(A98&lt;&gt;"",Gesamtübersicht!$G$4,"")</f>
        <v/>
      </c>
      <c r="D98" s="32"/>
      <c r="E98" s="31"/>
      <c r="G98" s="31"/>
    </row>
    <row r="99" spans="1:7" hidden="1" x14ac:dyDescent="0.25">
      <c r="A99" s="30"/>
      <c r="B99" s="30"/>
      <c r="C99" s="32" t="str">
        <f>IF(A99&lt;&gt;"",Gesamtübersicht!$G$4,"")</f>
        <v/>
      </c>
      <c r="D99" s="32"/>
      <c r="E99" s="31"/>
      <c r="G99" s="31"/>
    </row>
    <row r="100" spans="1:7" hidden="1" x14ac:dyDescent="0.25">
      <c r="A100" s="30"/>
      <c r="B100" s="30"/>
      <c r="C100" s="32" t="str">
        <f>IF(A100&lt;&gt;"",Gesamtübersicht!$G$4,"")</f>
        <v/>
      </c>
      <c r="D100" s="32"/>
      <c r="E100" s="31"/>
      <c r="G100" s="31"/>
    </row>
    <row r="101" spans="1:7" hidden="1" x14ac:dyDescent="0.25">
      <c r="A101" s="30"/>
      <c r="B101" s="30"/>
      <c r="C101" s="32" t="str">
        <f>IF(A101&lt;&gt;"",Gesamtübersicht!$G$4,"")</f>
        <v/>
      </c>
      <c r="D101" s="32"/>
      <c r="E101" s="31"/>
      <c r="G101" s="31"/>
    </row>
    <row r="102" spans="1:7" hidden="1" x14ac:dyDescent="0.25">
      <c r="A102" s="30"/>
      <c r="B102" s="30"/>
      <c r="C102" s="32" t="str">
        <f>IF(A102&lt;&gt;"",Gesamtübersicht!$G$4,"")</f>
        <v/>
      </c>
      <c r="D102" s="32"/>
      <c r="E102" s="31"/>
      <c r="G102" s="31"/>
    </row>
    <row r="103" spans="1:7" hidden="1" x14ac:dyDescent="0.25">
      <c r="A103" s="30"/>
      <c r="B103" s="30"/>
      <c r="C103" s="32" t="str">
        <f>IF(A103&lt;&gt;"",Gesamtübersicht!$G$4,"")</f>
        <v/>
      </c>
      <c r="D103" s="32"/>
      <c r="E103" s="31"/>
      <c r="G103" s="31"/>
    </row>
    <row r="104" spans="1:7" hidden="1" x14ac:dyDescent="0.25">
      <c r="A104" s="30"/>
      <c r="B104" s="30"/>
      <c r="C104" s="32" t="str">
        <f>IF(A104&lt;&gt;"",Gesamtübersicht!$G$4,"")</f>
        <v/>
      </c>
      <c r="D104" s="32"/>
      <c r="E104" s="31"/>
      <c r="G104" s="31"/>
    </row>
    <row r="105" spans="1:7" hidden="1" x14ac:dyDescent="0.25">
      <c r="A105" s="30"/>
      <c r="B105" s="30"/>
      <c r="C105" s="32" t="str">
        <f>IF(A105&lt;&gt;"",Gesamtübersicht!$G$4,"")</f>
        <v/>
      </c>
      <c r="D105" s="32"/>
      <c r="E105" s="31"/>
      <c r="G105" s="31"/>
    </row>
    <row r="106" spans="1:7" hidden="1" x14ac:dyDescent="0.25">
      <c r="A106" s="30"/>
      <c r="B106" s="30"/>
      <c r="C106" s="32" t="str">
        <f>IF(A106&lt;&gt;"",Gesamtübersicht!$G$4,"")</f>
        <v/>
      </c>
      <c r="D106" s="32"/>
      <c r="E106" s="31"/>
      <c r="G106" s="31"/>
    </row>
    <row r="107" spans="1:7" hidden="1" x14ac:dyDescent="0.25">
      <c r="A107" s="30"/>
      <c r="B107" s="30"/>
      <c r="C107" s="32" t="str">
        <f>IF(A107&lt;&gt;"",Gesamtübersicht!$G$4,"")</f>
        <v/>
      </c>
      <c r="D107" s="32"/>
      <c r="E107" s="31"/>
      <c r="G107" s="31"/>
    </row>
    <row r="108" spans="1:7" hidden="1" x14ac:dyDescent="0.25">
      <c r="A108" s="30"/>
      <c r="B108" s="30"/>
      <c r="C108" s="32" t="str">
        <f>IF(A108&lt;&gt;"",Gesamtübersicht!$G$4,"")</f>
        <v/>
      </c>
      <c r="D108" s="32"/>
      <c r="E108" s="31"/>
      <c r="G108" s="31"/>
    </row>
    <row r="109" spans="1:7" hidden="1" x14ac:dyDescent="0.25">
      <c r="A109" s="30"/>
      <c r="B109" s="30"/>
      <c r="C109" s="32" t="str">
        <f>IF(A109&lt;&gt;"",Gesamtübersicht!$G$4,"")</f>
        <v/>
      </c>
      <c r="D109" s="32"/>
      <c r="E109" s="31"/>
      <c r="G109" s="31"/>
    </row>
    <row r="110" spans="1:7" hidden="1" x14ac:dyDescent="0.25">
      <c r="A110" s="30"/>
      <c r="B110" s="30"/>
      <c r="C110" s="32" t="str">
        <f>IF(A110&lt;&gt;"",Gesamtübersicht!$G$4,"")</f>
        <v/>
      </c>
      <c r="D110" s="32"/>
      <c r="E110" s="31"/>
      <c r="G110" s="31"/>
    </row>
    <row r="111" spans="1:7" hidden="1" x14ac:dyDescent="0.25">
      <c r="A111" s="30"/>
      <c r="B111" s="30"/>
      <c r="C111" s="32" t="str">
        <f>IF(A111&lt;&gt;"",Gesamtübersicht!$G$4,"")</f>
        <v/>
      </c>
      <c r="D111" s="32"/>
      <c r="E111" s="31"/>
      <c r="G111" s="31"/>
    </row>
    <row r="112" spans="1:7" hidden="1" x14ac:dyDescent="0.25">
      <c r="A112" s="30"/>
      <c r="B112" s="30"/>
      <c r="C112" s="32" t="str">
        <f>IF(A112&lt;&gt;"",Gesamtübersicht!$G$4,"")</f>
        <v/>
      </c>
      <c r="D112" s="32"/>
      <c r="E112" s="31"/>
      <c r="G112" s="31"/>
    </row>
    <row r="113" spans="1:7" hidden="1" x14ac:dyDescent="0.25">
      <c r="A113" s="30"/>
      <c r="B113" s="30"/>
      <c r="C113" s="32" t="str">
        <f>IF(A113&lt;&gt;"",Gesamtübersicht!$G$4,"")</f>
        <v/>
      </c>
      <c r="D113" s="32"/>
      <c r="E113" s="31"/>
      <c r="G113" s="31"/>
    </row>
    <row r="114" spans="1:7" hidden="1" x14ac:dyDescent="0.25">
      <c r="A114" s="30"/>
      <c r="B114" s="30"/>
      <c r="C114" s="32" t="str">
        <f>IF(A114&lt;&gt;"",Gesamtübersicht!$G$4,"")</f>
        <v/>
      </c>
      <c r="D114" s="32"/>
      <c r="E114" s="31"/>
      <c r="G114" s="31"/>
    </row>
    <row r="115" spans="1:7" hidden="1" x14ac:dyDescent="0.25">
      <c r="A115" s="30"/>
      <c r="B115" s="30"/>
      <c r="C115" s="32" t="str">
        <f>IF(A115&lt;&gt;"",Gesamtübersicht!$G$4,"")</f>
        <v/>
      </c>
      <c r="D115" s="32"/>
      <c r="E115" s="31"/>
      <c r="G115" s="31"/>
    </row>
    <row r="116" spans="1:7" hidden="1" x14ac:dyDescent="0.25">
      <c r="A116" s="30"/>
      <c r="B116" s="30"/>
      <c r="C116" s="32" t="str">
        <f>IF(A116&lt;&gt;"",Gesamtübersicht!$G$4,"")</f>
        <v/>
      </c>
      <c r="D116" s="32"/>
      <c r="E116" s="31"/>
      <c r="G116" s="31"/>
    </row>
    <row r="117" spans="1:7" hidden="1" x14ac:dyDescent="0.25">
      <c r="A117" s="30"/>
      <c r="B117" s="30"/>
      <c r="C117" s="32" t="str">
        <f>IF(A117&lt;&gt;"",Gesamtübersicht!$G$4,"")</f>
        <v/>
      </c>
      <c r="D117" s="32"/>
      <c r="E117" s="31"/>
      <c r="G117" s="31"/>
    </row>
    <row r="118" spans="1:7" hidden="1" x14ac:dyDescent="0.25">
      <c r="A118" s="30"/>
      <c r="B118" s="30"/>
      <c r="C118" s="32" t="str">
        <f>IF(A118&lt;&gt;"",Gesamtübersicht!$G$4,"")</f>
        <v/>
      </c>
      <c r="D118" s="32"/>
      <c r="E118" s="31"/>
      <c r="G118" s="31"/>
    </row>
    <row r="119" spans="1:7" hidden="1" x14ac:dyDescent="0.25">
      <c r="A119" s="30"/>
      <c r="B119" s="30"/>
      <c r="C119" s="32" t="str">
        <f>IF(A119&lt;&gt;"",Gesamtübersicht!$G$4,"")</f>
        <v/>
      </c>
      <c r="D119" s="32"/>
      <c r="E119" s="31"/>
      <c r="G119" s="31"/>
    </row>
    <row r="120" spans="1:7" hidden="1" x14ac:dyDescent="0.25">
      <c r="A120" s="30"/>
      <c r="B120" s="30"/>
      <c r="C120" s="32" t="str">
        <f>IF(A120&lt;&gt;"",Gesamtübersicht!$G$4,"")</f>
        <v/>
      </c>
      <c r="D120" s="32"/>
      <c r="E120" s="31"/>
      <c r="G120" s="31"/>
    </row>
    <row r="121" spans="1:7" hidden="1" x14ac:dyDescent="0.25">
      <c r="A121" s="30"/>
      <c r="B121" s="30"/>
      <c r="C121" s="32" t="str">
        <f>IF(A121&lt;&gt;"",Gesamtübersicht!$G$4,"")</f>
        <v/>
      </c>
      <c r="D121" s="32"/>
      <c r="E121" s="31"/>
      <c r="G121" s="31"/>
    </row>
    <row r="122" spans="1:7" hidden="1" x14ac:dyDescent="0.25">
      <c r="A122" s="30"/>
      <c r="B122" s="30"/>
      <c r="C122" s="32" t="str">
        <f>IF(A122&lt;&gt;"",Gesamtübersicht!$G$4,"")</f>
        <v/>
      </c>
      <c r="D122" s="32"/>
      <c r="E122" s="31"/>
      <c r="G122" s="31"/>
    </row>
    <row r="123" spans="1:7" hidden="1" x14ac:dyDescent="0.25">
      <c r="A123" s="30"/>
      <c r="B123" s="30"/>
      <c r="C123" s="32" t="str">
        <f>IF(A123&lt;&gt;"",Gesamtübersicht!$G$4,"")</f>
        <v/>
      </c>
      <c r="D123" s="32"/>
      <c r="E123" s="31"/>
      <c r="G123" s="31"/>
    </row>
    <row r="124" spans="1:7" hidden="1" x14ac:dyDescent="0.25">
      <c r="A124" s="30"/>
      <c r="B124" s="30"/>
      <c r="C124" s="32" t="str">
        <f>IF(A124&lt;&gt;"",Gesamtübersicht!$G$4,"")</f>
        <v/>
      </c>
      <c r="D124" s="32"/>
      <c r="E124" s="31"/>
      <c r="G124" s="31"/>
    </row>
    <row r="125" spans="1:7" hidden="1" x14ac:dyDescent="0.25">
      <c r="A125" s="30"/>
      <c r="B125" s="30"/>
      <c r="C125" s="32" t="str">
        <f>IF(A125&lt;&gt;"",Gesamtübersicht!$G$4,"")</f>
        <v/>
      </c>
      <c r="D125" s="32"/>
      <c r="E125" s="31"/>
      <c r="G125" s="31"/>
    </row>
    <row r="126" spans="1:7" hidden="1" x14ac:dyDescent="0.25">
      <c r="A126" s="30"/>
      <c r="B126" s="30"/>
      <c r="C126" s="32" t="str">
        <f>IF(A126&lt;&gt;"",Gesamtübersicht!$G$4,"")</f>
        <v/>
      </c>
      <c r="D126" s="32"/>
      <c r="E126" s="31"/>
      <c r="G126" s="31"/>
    </row>
    <row r="127" spans="1:7" hidden="1" x14ac:dyDescent="0.25">
      <c r="A127" s="30"/>
      <c r="B127" s="30"/>
      <c r="C127" s="32" t="str">
        <f>IF(A127&lt;&gt;"",Gesamtübersicht!$G$4,"")</f>
        <v/>
      </c>
      <c r="D127" s="32"/>
      <c r="E127" s="31"/>
      <c r="G127" s="31"/>
    </row>
    <row r="128" spans="1:7" hidden="1" x14ac:dyDescent="0.25">
      <c r="A128" s="30"/>
      <c r="B128" s="30"/>
      <c r="C128" s="32" t="str">
        <f>IF(A128&lt;&gt;"",Gesamtübersicht!$G$4,"")</f>
        <v/>
      </c>
      <c r="D128" s="32"/>
      <c r="E128" s="31"/>
      <c r="G128" s="31"/>
    </row>
    <row r="129" spans="1:7" hidden="1" x14ac:dyDescent="0.25">
      <c r="A129" s="30"/>
      <c r="B129" s="30"/>
      <c r="C129" s="32" t="str">
        <f>IF(A129&lt;&gt;"",Gesamtübersicht!$G$4,"")</f>
        <v/>
      </c>
      <c r="D129" s="32"/>
      <c r="E129" s="31"/>
      <c r="G129" s="31"/>
    </row>
    <row r="130" spans="1:7" hidden="1" x14ac:dyDescent="0.25">
      <c r="A130" s="30"/>
      <c r="B130" s="30"/>
      <c r="C130" s="32" t="str">
        <f>IF(A130&lt;&gt;"",Gesamtübersicht!$G$4,"")</f>
        <v/>
      </c>
      <c r="D130" s="32"/>
      <c r="E130" s="31"/>
      <c r="G130" s="31"/>
    </row>
    <row r="131" spans="1:7" hidden="1" x14ac:dyDescent="0.25">
      <c r="A131" s="30"/>
      <c r="B131" s="30"/>
      <c r="C131" s="32" t="str">
        <f>IF(A131&lt;&gt;"",Gesamtübersicht!$G$4,"")</f>
        <v/>
      </c>
      <c r="D131" s="32"/>
      <c r="E131" s="31"/>
      <c r="G131" s="31"/>
    </row>
    <row r="132" spans="1:7" hidden="1" x14ac:dyDescent="0.25">
      <c r="A132" s="30"/>
      <c r="B132" s="30"/>
      <c r="C132" s="32" t="str">
        <f>IF(A132&lt;&gt;"",Gesamtübersicht!$G$4,"")</f>
        <v/>
      </c>
      <c r="D132" s="32"/>
      <c r="E132" s="31"/>
      <c r="G132" s="31"/>
    </row>
    <row r="133" spans="1:7" hidden="1" x14ac:dyDescent="0.25">
      <c r="A133" s="30"/>
      <c r="B133" s="30"/>
      <c r="C133" s="32" t="str">
        <f>IF(A133&lt;&gt;"",Gesamtübersicht!$G$4,"")</f>
        <v/>
      </c>
      <c r="D133" s="32"/>
      <c r="E133" s="31"/>
      <c r="G133" s="31"/>
    </row>
    <row r="134" spans="1:7" hidden="1" x14ac:dyDescent="0.25">
      <c r="A134" s="30"/>
      <c r="B134" s="30"/>
      <c r="C134" s="32" t="str">
        <f>IF(A134&lt;&gt;"",Gesamtübersicht!$G$4,"")</f>
        <v/>
      </c>
      <c r="D134" s="32"/>
      <c r="E134" s="31"/>
      <c r="G134" s="31"/>
    </row>
    <row r="135" spans="1:7" hidden="1" x14ac:dyDescent="0.25">
      <c r="A135" s="30"/>
      <c r="B135" s="30"/>
      <c r="C135" s="32" t="str">
        <f>IF(A135&lt;&gt;"",Gesamtübersicht!$G$4,"")</f>
        <v/>
      </c>
      <c r="D135" s="32"/>
      <c r="E135" s="31"/>
      <c r="G135" s="31"/>
    </row>
    <row r="136" spans="1:7" hidden="1" x14ac:dyDescent="0.25">
      <c r="A136" s="30"/>
      <c r="B136" s="30"/>
      <c r="C136" s="32" t="str">
        <f>IF(A136&lt;&gt;"",Gesamtübersicht!$G$4,"")</f>
        <v/>
      </c>
      <c r="D136" s="32"/>
      <c r="E136" s="31"/>
      <c r="G136" s="31"/>
    </row>
    <row r="137" spans="1:7" hidden="1" x14ac:dyDescent="0.25">
      <c r="A137" s="30"/>
      <c r="B137" s="30"/>
      <c r="C137" s="32" t="str">
        <f>IF(A137&lt;&gt;"",Gesamtübersicht!$G$4,"")</f>
        <v/>
      </c>
      <c r="D137" s="32"/>
      <c r="E137" s="31"/>
      <c r="G137" s="31"/>
    </row>
    <row r="138" spans="1:7" hidden="1" x14ac:dyDescent="0.25">
      <c r="A138" s="30"/>
      <c r="B138" s="30"/>
      <c r="C138" s="32" t="str">
        <f>IF(A138&lt;&gt;"",Gesamtübersicht!$G$4,"")</f>
        <v/>
      </c>
      <c r="D138" s="32"/>
      <c r="E138" s="31"/>
      <c r="G138" s="31"/>
    </row>
    <row r="139" spans="1:7" hidden="1" x14ac:dyDescent="0.25">
      <c r="A139" s="30"/>
      <c r="B139" s="30"/>
      <c r="C139" s="32" t="str">
        <f>IF(A139&lt;&gt;"",Gesamtübersicht!$G$4,"")</f>
        <v/>
      </c>
      <c r="D139" s="32"/>
      <c r="E139" s="31"/>
      <c r="G139" s="31"/>
    </row>
    <row r="140" spans="1:7" hidden="1" x14ac:dyDescent="0.25">
      <c r="A140" s="30"/>
      <c r="B140" s="30"/>
      <c r="C140" s="32" t="str">
        <f>IF(A140&lt;&gt;"",Gesamtübersicht!$G$4,"")</f>
        <v/>
      </c>
      <c r="D140" s="32"/>
      <c r="E140" s="31"/>
      <c r="G140" s="31"/>
    </row>
    <row r="141" spans="1:7" hidden="1" x14ac:dyDescent="0.25">
      <c r="A141" s="30"/>
      <c r="B141" s="30"/>
      <c r="C141" s="32" t="str">
        <f>IF(A141&lt;&gt;"",Gesamtübersicht!$G$4,"")</f>
        <v/>
      </c>
      <c r="D141" s="32"/>
      <c r="E141" s="31"/>
      <c r="G141" s="31"/>
    </row>
    <row r="142" spans="1:7" hidden="1" x14ac:dyDescent="0.25">
      <c r="A142" s="30"/>
      <c r="B142" s="30"/>
      <c r="C142" s="32" t="str">
        <f>IF(A142&lt;&gt;"",Gesamtübersicht!$G$4,"")</f>
        <v/>
      </c>
      <c r="D142" s="32"/>
      <c r="E142" s="31"/>
      <c r="G142" s="31"/>
    </row>
    <row r="143" spans="1:7" hidden="1" x14ac:dyDescent="0.25">
      <c r="A143" s="30"/>
      <c r="B143" s="30"/>
      <c r="C143" s="32" t="str">
        <f>IF(A143&lt;&gt;"",Gesamtübersicht!$G$4,"")</f>
        <v/>
      </c>
      <c r="D143" s="32"/>
      <c r="E143" s="31"/>
      <c r="G143" s="31"/>
    </row>
    <row r="144" spans="1:7" hidden="1" x14ac:dyDescent="0.25">
      <c r="A144" s="30"/>
      <c r="B144" s="30"/>
      <c r="C144" s="32" t="str">
        <f>IF(A144&lt;&gt;"",Gesamtübersicht!$G$4,"")</f>
        <v/>
      </c>
      <c r="D144" s="32"/>
      <c r="E144" s="31"/>
      <c r="G144" s="31"/>
    </row>
    <row r="145" spans="1:7" hidden="1" x14ac:dyDescent="0.25">
      <c r="A145" s="30"/>
      <c r="B145" s="30"/>
      <c r="C145" s="32" t="str">
        <f>IF(A145&lt;&gt;"",Gesamtübersicht!$G$4,"")</f>
        <v/>
      </c>
      <c r="D145" s="32"/>
      <c r="E145" s="31"/>
      <c r="G145" s="31"/>
    </row>
    <row r="146" spans="1:7" hidden="1" x14ac:dyDescent="0.25">
      <c r="A146" s="30"/>
      <c r="B146" s="30"/>
      <c r="C146" s="32" t="str">
        <f>IF(A146&lt;&gt;"",Gesamtübersicht!$G$4,"")</f>
        <v/>
      </c>
      <c r="D146" s="32"/>
      <c r="E146" s="31"/>
      <c r="G146" s="31"/>
    </row>
    <row r="147" spans="1:7" hidden="1" x14ac:dyDescent="0.25">
      <c r="A147" s="30"/>
      <c r="B147" s="30"/>
      <c r="C147" s="32" t="str">
        <f>IF(A147&lt;&gt;"",Gesamtübersicht!$G$4,"")</f>
        <v/>
      </c>
      <c r="D147" s="32"/>
      <c r="E147" s="31"/>
      <c r="G147" s="31"/>
    </row>
    <row r="148" spans="1:7" hidden="1" x14ac:dyDescent="0.25">
      <c r="A148" s="30"/>
      <c r="B148" s="30"/>
      <c r="C148" s="32" t="str">
        <f>IF(A148&lt;&gt;"",Gesamtübersicht!$G$4,"")</f>
        <v/>
      </c>
      <c r="D148" s="32"/>
      <c r="E148" s="31"/>
      <c r="G148" s="31"/>
    </row>
    <row r="149" spans="1:7" hidden="1" x14ac:dyDescent="0.25">
      <c r="A149" s="30"/>
      <c r="B149" s="30"/>
      <c r="C149" s="32" t="str">
        <f>IF(A149&lt;&gt;"",Gesamtübersicht!$G$4,"")</f>
        <v/>
      </c>
      <c r="D149" s="32"/>
      <c r="E149" s="31"/>
      <c r="G149" s="31"/>
    </row>
    <row r="150" spans="1:7" hidden="1" x14ac:dyDescent="0.25">
      <c r="A150" s="30"/>
      <c r="B150" s="30"/>
      <c r="C150" s="32" t="str">
        <f>IF(A150&lt;&gt;"",Gesamtübersicht!$G$4,"")</f>
        <v/>
      </c>
      <c r="D150" s="32"/>
      <c r="E150" s="31"/>
      <c r="G150" s="31"/>
    </row>
    <row r="151" spans="1:7" hidden="1" x14ac:dyDescent="0.25">
      <c r="A151" s="30"/>
      <c r="B151" s="30"/>
      <c r="C151" s="32" t="str">
        <f>IF(A151&lt;&gt;"",Gesamtübersicht!$G$4,"")</f>
        <v/>
      </c>
      <c r="D151" s="32"/>
      <c r="E151" s="31"/>
      <c r="G151" s="31"/>
    </row>
    <row r="152" spans="1:7" hidden="1" x14ac:dyDescent="0.25">
      <c r="A152" s="30"/>
      <c r="B152" s="30"/>
      <c r="C152" s="32" t="str">
        <f>IF(A152&lt;&gt;"",Gesamtübersicht!$G$4,"")</f>
        <v/>
      </c>
      <c r="D152" s="32"/>
      <c r="E152" s="31"/>
      <c r="G152" s="31"/>
    </row>
    <row r="153" spans="1:7" hidden="1" x14ac:dyDescent="0.25">
      <c r="A153" s="30"/>
      <c r="B153" s="30"/>
      <c r="C153" s="32" t="str">
        <f>IF(A153&lt;&gt;"",Gesamtübersicht!$G$4,"")</f>
        <v/>
      </c>
      <c r="D153" s="32"/>
      <c r="E153" s="31"/>
      <c r="G153" s="31"/>
    </row>
    <row r="154" spans="1:7" hidden="1" x14ac:dyDescent="0.25">
      <c r="A154" s="30"/>
      <c r="B154" s="30"/>
      <c r="C154" s="32" t="str">
        <f>IF(A154&lt;&gt;"",Gesamtübersicht!$G$4,"")</f>
        <v/>
      </c>
      <c r="D154" s="32"/>
      <c r="E154" s="31"/>
      <c r="G154" s="31"/>
    </row>
    <row r="155" spans="1:7" hidden="1" x14ac:dyDescent="0.25">
      <c r="A155" s="30"/>
      <c r="B155" s="30"/>
      <c r="C155" s="32" t="str">
        <f>IF(A155&lt;&gt;"",Gesamtübersicht!$G$4,"")</f>
        <v/>
      </c>
      <c r="D155" s="32"/>
      <c r="E155" s="31"/>
      <c r="G155" s="31"/>
    </row>
    <row r="156" spans="1:7" hidden="1" x14ac:dyDescent="0.25">
      <c r="A156" s="30"/>
      <c r="B156" s="30"/>
      <c r="C156" s="32" t="str">
        <f>IF(A156&lt;&gt;"",Gesamtübersicht!$G$4,"")</f>
        <v/>
      </c>
      <c r="D156" s="32"/>
      <c r="E156" s="31"/>
      <c r="G156" s="31"/>
    </row>
    <row r="157" spans="1:7" hidden="1" x14ac:dyDescent="0.25">
      <c r="A157" s="30"/>
      <c r="B157" s="30"/>
      <c r="C157" s="32" t="str">
        <f>IF(A157&lt;&gt;"",Gesamtübersicht!$G$4,"")</f>
        <v/>
      </c>
      <c r="D157" s="32"/>
      <c r="E157" s="31"/>
      <c r="G157" s="31"/>
    </row>
    <row r="158" spans="1:7" hidden="1" x14ac:dyDescent="0.25">
      <c r="A158" s="30"/>
      <c r="B158" s="30"/>
      <c r="C158" s="32" t="str">
        <f>IF(A158&lt;&gt;"",Gesamtübersicht!$G$4,"")</f>
        <v/>
      </c>
      <c r="D158" s="32"/>
      <c r="E158" s="31"/>
      <c r="G158" s="31"/>
    </row>
    <row r="159" spans="1:7" hidden="1" x14ac:dyDescent="0.25">
      <c r="A159" s="30"/>
      <c r="B159" s="30"/>
      <c r="C159" s="32" t="str">
        <f>IF(A159&lt;&gt;"",Gesamtübersicht!$G$4,"")</f>
        <v/>
      </c>
      <c r="D159" s="32"/>
      <c r="E159" s="31"/>
      <c r="G159" s="31"/>
    </row>
    <row r="160" spans="1:7" hidden="1" x14ac:dyDescent="0.25">
      <c r="A160" s="30"/>
      <c r="B160" s="30"/>
      <c r="C160" s="32" t="str">
        <f>IF(A160&lt;&gt;"",Gesamtübersicht!$G$4,"")</f>
        <v/>
      </c>
      <c r="D160" s="32"/>
      <c r="E160" s="31"/>
      <c r="G160" s="31"/>
    </row>
    <row r="161" spans="1:7" hidden="1" x14ac:dyDescent="0.25">
      <c r="A161" s="30"/>
      <c r="B161" s="30"/>
      <c r="C161" s="32" t="str">
        <f>IF(A161&lt;&gt;"",Gesamtübersicht!$G$4,"")</f>
        <v/>
      </c>
      <c r="D161" s="32"/>
      <c r="E161" s="31"/>
      <c r="G161" s="31"/>
    </row>
    <row r="162" spans="1:7" hidden="1" x14ac:dyDescent="0.25">
      <c r="A162" s="30"/>
      <c r="B162" s="30"/>
      <c r="C162" s="32" t="str">
        <f>IF(A162&lt;&gt;"",Gesamtübersicht!$G$4,"")</f>
        <v/>
      </c>
      <c r="D162" s="32"/>
      <c r="E162" s="31"/>
      <c r="G162" s="31"/>
    </row>
    <row r="163" spans="1:7" hidden="1" x14ac:dyDescent="0.25">
      <c r="A163" s="30"/>
      <c r="B163" s="30"/>
      <c r="C163" s="32" t="str">
        <f>IF(A163&lt;&gt;"",Gesamtübersicht!$G$4,"")</f>
        <v/>
      </c>
      <c r="D163" s="32"/>
      <c r="E163" s="31"/>
      <c r="G163" s="31"/>
    </row>
    <row r="164" spans="1:7" hidden="1" x14ac:dyDescent="0.25">
      <c r="A164" s="30"/>
      <c r="B164" s="30"/>
      <c r="C164" s="32" t="str">
        <f>IF(A164&lt;&gt;"",Gesamtübersicht!$G$4,"")</f>
        <v/>
      </c>
      <c r="D164" s="32"/>
      <c r="E164" s="31"/>
      <c r="G164" s="31"/>
    </row>
    <row r="165" spans="1:7" hidden="1" x14ac:dyDescent="0.25">
      <c r="A165" s="30"/>
      <c r="B165" s="30"/>
      <c r="C165" s="32" t="str">
        <f>IF(A165&lt;&gt;"",Gesamtübersicht!$G$4,"")</f>
        <v/>
      </c>
      <c r="D165" s="32"/>
      <c r="E165" s="31"/>
      <c r="G165" s="31"/>
    </row>
    <row r="166" spans="1:7" hidden="1" x14ac:dyDescent="0.25">
      <c r="A166" s="30"/>
      <c r="B166" s="30"/>
      <c r="C166" s="32" t="str">
        <f>IF(A166&lt;&gt;"",Gesamtübersicht!$G$4,"")</f>
        <v/>
      </c>
      <c r="D166" s="32"/>
      <c r="E166" s="31"/>
      <c r="G166" s="31"/>
    </row>
    <row r="167" spans="1:7" hidden="1" x14ac:dyDescent="0.25">
      <c r="A167" s="30"/>
      <c r="B167" s="30"/>
      <c r="C167" s="32" t="str">
        <f>IF(A167&lt;&gt;"",Gesamtübersicht!$G$4,"")</f>
        <v/>
      </c>
      <c r="D167" s="32"/>
      <c r="E167" s="31"/>
      <c r="G167" s="31"/>
    </row>
    <row r="168" spans="1:7" hidden="1" x14ac:dyDescent="0.25">
      <c r="A168" s="30"/>
      <c r="B168" s="30"/>
      <c r="C168" s="32" t="str">
        <f>IF(A168&lt;&gt;"",Gesamtübersicht!$G$4,"")</f>
        <v/>
      </c>
      <c r="D168" s="32"/>
      <c r="E168" s="31"/>
      <c r="G168" s="31"/>
    </row>
    <row r="169" spans="1:7" hidden="1" x14ac:dyDescent="0.25">
      <c r="A169" s="30"/>
      <c r="B169" s="30"/>
      <c r="C169" s="32" t="str">
        <f>IF(A169&lt;&gt;"",Gesamtübersicht!$G$4,"")</f>
        <v/>
      </c>
      <c r="D169" s="32"/>
      <c r="E169" s="31"/>
      <c r="G169" s="31"/>
    </row>
    <row r="170" spans="1:7" hidden="1" x14ac:dyDescent="0.25">
      <c r="A170" s="30"/>
      <c r="B170" s="30"/>
      <c r="C170" s="32" t="str">
        <f>IF(A170&lt;&gt;"",Gesamtübersicht!$G$4,"")</f>
        <v/>
      </c>
      <c r="D170" s="32"/>
      <c r="E170" s="31"/>
      <c r="G170" s="31"/>
    </row>
    <row r="171" spans="1:7" hidden="1" x14ac:dyDescent="0.25">
      <c r="A171" s="30"/>
      <c r="B171" s="30"/>
      <c r="C171" s="32" t="str">
        <f>IF(A171&lt;&gt;"",Gesamtübersicht!$G$4,"")</f>
        <v/>
      </c>
      <c r="D171" s="32"/>
      <c r="E171" s="31"/>
      <c r="G171" s="31"/>
    </row>
    <row r="172" spans="1:7" hidden="1" x14ac:dyDescent="0.25">
      <c r="A172" s="30"/>
      <c r="B172" s="30"/>
      <c r="C172" s="32" t="str">
        <f>IF(A172&lt;&gt;"",Gesamtübersicht!$G$4,"")</f>
        <v/>
      </c>
      <c r="D172" s="32"/>
      <c r="E172" s="31"/>
      <c r="G172" s="31"/>
    </row>
    <row r="173" spans="1:7" hidden="1" x14ac:dyDescent="0.25">
      <c r="A173" s="30"/>
      <c r="B173" s="30"/>
      <c r="C173" s="32" t="str">
        <f>IF(A173&lt;&gt;"",Gesamtübersicht!$G$4,"")</f>
        <v/>
      </c>
      <c r="D173" s="32"/>
      <c r="E173" s="31"/>
      <c r="G173" s="31"/>
    </row>
    <row r="174" spans="1:7" hidden="1" x14ac:dyDescent="0.25">
      <c r="A174" s="30"/>
      <c r="B174" s="30"/>
      <c r="C174" s="32" t="str">
        <f>IF(A174&lt;&gt;"",Gesamtübersicht!$G$4,"")</f>
        <v/>
      </c>
      <c r="D174" s="32"/>
      <c r="E174" s="31"/>
      <c r="G174" s="31"/>
    </row>
    <row r="175" spans="1:7" hidden="1" x14ac:dyDescent="0.25">
      <c r="A175" s="30"/>
      <c r="B175" s="30"/>
      <c r="C175" s="32" t="str">
        <f>IF(A175&lt;&gt;"",Gesamtübersicht!$G$4,"")</f>
        <v/>
      </c>
      <c r="D175" s="32"/>
      <c r="E175" s="31"/>
      <c r="G175" s="31"/>
    </row>
    <row r="176" spans="1:7" hidden="1" x14ac:dyDescent="0.25">
      <c r="A176" s="30"/>
      <c r="B176" s="30"/>
      <c r="C176" s="32" t="str">
        <f>IF(A176&lt;&gt;"",Gesamtübersicht!$G$4,"")</f>
        <v/>
      </c>
      <c r="D176" s="32"/>
      <c r="E176" s="31"/>
      <c r="G176" s="31"/>
    </row>
    <row r="177" spans="1:7" hidden="1" x14ac:dyDescent="0.25">
      <c r="A177" s="30"/>
      <c r="B177" s="30"/>
      <c r="C177" s="32" t="str">
        <f>IF(A177&lt;&gt;"",Gesamtübersicht!$G$4,"")</f>
        <v/>
      </c>
      <c r="D177" s="32"/>
      <c r="E177" s="31"/>
      <c r="G177" s="31"/>
    </row>
    <row r="178" spans="1:7" hidden="1" x14ac:dyDescent="0.25">
      <c r="A178" s="30"/>
      <c r="B178" s="30"/>
      <c r="C178" s="32" t="str">
        <f>IF(A178&lt;&gt;"",Gesamtübersicht!$G$4,"")</f>
        <v/>
      </c>
      <c r="D178" s="32"/>
      <c r="E178" s="31"/>
      <c r="G178" s="31"/>
    </row>
    <row r="179" spans="1:7" hidden="1" x14ac:dyDescent="0.25">
      <c r="A179" s="30"/>
      <c r="B179" s="30"/>
      <c r="C179" s="32" t="str">
        <f>IF(A179&lt;&gt;"",Gesamtübersicht!$G$4,"")</f>
        <v/>
      </c>
      <c r="D179" s="32"/>
      <c r="E179" s="31"/>
      <c r="G179" s="31"/>
    </row>
    <row r="180" spans="1:7" hidden="1" x14ac:dyDescent="0.25">
      <c r="A180" s="30"/>
      <c r="B180" s="30"/>
      <c r="C180" s="32" t="str">
        <f>IF(A180&lt;&gt;"",Gesamtübersicht!$G$4,"")</f>
        <v/>
      </c>
      <c r="D180" s="32"/>
      <c r="E180" s="31"/>
      <c r="G180" s="31"/>
    </row>
    <row r="181" spans="1:7" hidden="1" x14ac:dyDescent="0.25">
      <c r="A181" s="30"/>
      <c r="B181" s="30"/>
      <c r="C181" s="32" t="str">
        <f>IF(A181&lt;&gt;"",Gesamtübersicht!$G$4,"")</f>
        <v/>
      </c>
      <c r="D181" s="32"/>
      <c r="E181" s="31"/>
      <c r="G181" s="31"/>
    </row>
    <row r="182" spans="1:7" hidden="1" x14ac:dyDescent="0.25">
      <c r="A182" s="30"/>
      <c r="B182" s="30"/>
      <c r="C182" s="32" t="str">
        <f>IF(A182&lt;&gt;"",Gesamtübersicht!$G$4,"")</f>
        <v/>
      </c>
      <c r="D182" s="32"/>
      <c r="E182" s="31"/>
      <c r="G182" s="31"/>
    </row>
    <row r="183" spans="1:7" hidden="1" x14ac:dyDescent="0.25">
      <c r="A183" s="30"/>
      <c r="B183" s="30"/>
      <c r="C183" s="32" t="str">
        <f>IF(A183&lt;&gt;"",Gesamtübersicht!$G$4,"")</f>
        <v/>
      </c>
      <c r="D183" s="35"/>
      <c r="E183" s="31"/>
      <c r="G183" s="31"/>
    </row>
    <row r="184" spans="1:7" hidden="1" x14ac:dyDescent="0.25">
      <c r="A184" s="30"/>
      <c r="B184" s="30"/>
      <c r="C184" s="32" t="str">
        <f>IF(A184&lt;&gt;"",Gesamtübersicht!$G$4,"")</f>
        <v/>
      </c>
      <c r="D184" s="35"/>
      <c r="E184" s="31"/>
      <c r="G184" s="31"/>
    </row>
    <row r="185" spans="1:7" hidden="1" x14ac:dyDescent="0.25">
      <c r="A185" s="30"/>
      <c r="B185" s="30"/>
      <c r="C185" s="32" t="str">
        <f>IF(A185&lt;&gt;"",Gesamtübersicht!$G$4,"")</f>
        <v/>
      </c>
      <c r="D185" s="35"/>
      <c r="E185" s="31"/>
      <c r="G185" s="31"/>
    </row>
    <row r="186" spans="1:7" hidden="1" x14ac:dyDescent="0.25">
      <c r="A186" s="30"/>
      <c r="B186" s="30"/>
      <c r="C186" s="32" t="str">
        <f>IF(A186&lt;&gt;"",Gesamtübersicht!$G$4,"")</f>
        <v/>
      </c>
      <c r="D186" s="35"/>
      <c r="E186" s="31"/>
      <c r="G186" s="31"/>
    </row>
    <row r="187" spans="1:7" hidden="1" x14ac:dyDescent="0.25">
      <c r="A187" s="30"/>
      <c r="B187" s="30"/>
      <c r="C187" s="32" t="str">
        <f>IF(A187&lt;&gt;"",Gesamtübersicht!$G$4,"")</f>
        <v/>
      </c>
      <c r="D187" s="35"/>
      <c r="E187" s="31"/>
      <c r="G187" s="31"/>
    </row>
    <row r="188" spans="1:7" hidden="1" x14ac:dyDescent="0.25">
      <c r="A188" s="30"/>
      <c r="B188" s="30"/>
      <c r="C188" s="32" t="str">
        <f>IF(A188&lt;&gt;"",Gesamtübersicht!$G$4,"")</f>
        <v/>
      </c>
      <c r="D188" s="35"/>
      <c r="E188" s="31"/>
      <c r="G188" s="31"/>
    </row>
    <row r="189" spans="1:7" hidden="1" x14ac:dyDescent="0.25">
      <c r="A189" s="30"/>
      <c r="B189" s="30"/>
      <c r="C189" s="32" t="str">
        <f>IF(A189&lt;&gt;"",Gesamtübersicht!$G$4,"")</f>
        <v/>
      </c>
      <c r="D189" s="35"/>
      <c r="E189" s="31"/>
      <c r="G189" s="31"/>
    </row>
    <row r="190" spans="1:7" hidden="1" x14ac:dyDescent="0.25">
      <c r="A190" s="30"/>
      <c r="B190" s="30"/>
      <c r="C190" s="32" t="str">
        <f>IF(A190&lt;&gt;"",Gesamtübersicht!$G$4,"")</f>
        <v/>
      </c>
      <c r="D190" s="35"/>
      <c r="E190" s="31"/>
      <c r="G190" s="31"/>
    </row>
    <row r="191" spans="1:7" hidden="1" x14ac:dyDescent="0.25">
      <c r="A191" s="30"/>
      <c r="B191" s="30"/>
      <c r="C191" s="32" t="str">
        <f>IF(A191&lt;&gt;"",Gesamtübersicht!$G$4,"")</f>
        <v/>
      </c>
      <c r="D191" s="35"/>
      <c r="E191" s="31"/>
      <c r="G191" s="31"/>
    </row>
    <row r="192" spans="1:7" hidden="1" x14ac:dyDescent="0.25">
      <c r="A192" s="30"/>
      <c r="B192" s="30"/>
      <c r="C192" s="32" t="str">
        <f>IF(A192&lt;&gt;"",Gesamtübersicht!$G$4,"")</f>
        <v/>
      </c>
      <c r="D192" s="35"/>
      <c r="E192" s="31"/>
      <c r="G192" s="31"/>
    </row>
    <row r="193" spans="1:7" hidden="1" x14ac:dyDescent="0.25">
      <c r="A193" s="30"/>
      <c r="B193" s="30"/>
      <c r="C193" s="32" t="str">
        <f>IF(A193&lt;&gt;"",Gesamtübersicht!$G$4,"")</f>
        <v/>
      </c>
      <c r="D193" s="35"/>
      <c r="E193" s="31"/>
      <c r="G193" s="31"/>
    </row>
    <row r="194" spans="1:7" hidden="1" x14ac:dyDescent="0.25">
      <c r="A194" s="30"/>
      <c r="B194" s="30"/>
      <c r="C194" s="32" t="str">
        <f>IF(A194&lt;&gt;"",Gesamtübersicht!$G$4,"")</f>
        <v/>
      </c>
      <c r="D194" s="35"/>
      <c r="E194" s="31"/>
      <c r="G194" s="31"/>
    </row>
    <row r="195" spans="1:7" hidden="1" x14ac:dyDescent="0.25">
      <c r="A195" s="30"/>
      <c r="B195" s="30"/>
      <c r="C195" s="32" t="str">
        <f>IF(A195&lt;&gt;"",Gesamtübersicht!$G$4,"")</f>
        <v/>
      </c>
      <c r="D195" s="35"/>
      <c r="E195" s="31"/>
      <c r="G195" s="31"/>
    </row>
    <row r="196" spans="1:7" hidden="1" x14ac:dyDescent="0.25">
      <c r="A196" s="30"/>
      <c r="B196" s="30"/>
      <c r="C196" s="32" t="str">
        <f>IF(A196&lt;&gt;"",Gesamtübersicht!$G$4,"")</f>
        <v/>
      </c>
      <c r="D196" s="35"/>
      <c r="E196" s="31"/>
      <c r="G196" s="31"/>
    </row>
    <row r="197" spans="1:7" hidden="1" x14ac:dyDescent="0.25">
      <c r="A197" s="30"/>
      <c r="B197" s="30"/>
      <c r="C197" s="32" t="str">
        <f>IF(A197&lt;&gt;"",Gesamtübersicht!$G$4,"")</f>
        <v/>
      </c>
      <c r="D197" s="35"/>
      <c r="E197" s="31"/>
      <c r="G197" s="31"/>
    </row>
    <row r="198" spans="1:7" hidden="1" x14ac:dyDescent="0.25">
      <c r="A198" s="30"/>
      <c r="B198" s="30"/>
      <c r="C198" s="32" t="str">
        <f>IF(A198&lt;&gt;"",Gesamtübersicht!$G$4,"")</f>
        <v/>
      </c>
      <c r="D198" s="35"/>
      <c r="E198" s="31"/>
      <c r="G198" s="31"/>
    </row>
    <row r="199" spans="1:7" hidden="1" x14ac:dyDescent="0.25">
      <c r="A199" s="30"/>
      <c r="B199" s="30"/>
      <c r="C199" s="32" t="str">
        <f>IF(A199&lt;&gt;"",Gesamtübersicht!$G$4,"")</f>
        <v/>
      </c>
      <c r="D199" s="35"/>
      <c r="E199" s="31"/>
      <c r="G199" s="31"/>
    </row>
    <row r="200" spans="1:7" hidden="1" x14ac:dyDescent="0.25">
      <c r="A200" s="30"/>
      <c r="B200" s="30"/>
      <c r="C200" s="32" t="str">
        <f>IF(A200&lt;&gt;"",Gesamtübersicht!$G$4,"")</f>
        <v/>
      </c>
      <c r="D200" s="35"/>
      <c r="E200" s="31"/>
      <c r="G200" s="31"/>
    </row>
    <row r="201" spans="1:7" hidden="1" x14ac:dyDescent="0.25">
      <c r="A201" s="30"/>
      <c r="B201" s="30"/>
      <c r="C201" s="32" t="str">
        <f>IF(A201&lt;&gt;"",Gesamtübersicht!$G$4,"")</f>
        <v/>
      </c>
      <c r="D201" s="35"/>
      <c r="E201" s="31"/>
      <c r="G201" s="31"/>
    </row>
    <row r="202" spans="1:7" hidden="1" x14ac:dyDescent="0.25">
      <c r="A202" s="30"/>
      <c r="B202" s="30"/>
      <c r="C202" s="32" t="str">
        <f>IF(A202&lt;&gt;"",Gesamtübersicht!$G$4,"")</f>
        <v/>
      </c>
      <c r="D202" s="35"/>
      <c r="E202" s="31"/>
      <c r="G202" s="31"/>
    </row>
    <row r="203" spans="1:7" hidden="1" x14ac:dyDescent="0.25">
      <c r="A203" s="30"/>
      <c r="B203" s="30"/>
      <c r="C203" s="32" t="str">
        <f>IF(A203&lt;&gt;"",Gesamtübersicht!$G$4,"")</f>
        <v/>
      </c>
      <c r="D203" s="35"/>
      <c r="E203" s="31"/>
      <c r="G203" s="31"/>
    </row>
    <row r="204" spans="1:7" hidden="1" x14ac:dyDescent="0.25">
      <c r="A204" s="30"/>
      <c r="B204" s="30"/>
      <c r="C204" s="32" t="str">
        <f>IF(A204&lt;&gt;"",Gesamtübersicht!$G$4,"")</f>
        <v/>
      </c>
      <c r="D204" s="35"/>
      <c r="E204" s="31"/>
      <c r="G204" s="31"/>
    </row>
    <row r="205" spans="1:7" hidden="1" x14ac:dyDescent="0.25">
      <c r="A205" s="30"/>
      <c r="B205" s="30"/>
      <c r="C205" s="32" t="str">
        <f>IF(A205&lt;&gt;"",Gesamtübersicht!$G$4,"")</f>
        <v/>
      </c>
      <c r="D205" s="35"/>
      <c r="E205" s="31"/>
      <c r="G205" s="31"/>
    </row>
    <row r="206" spans="1:7" hidden="1" x14ac:dyDescent="0.25">
      <c r="A206" s="30"/>
      <c r="B206" s="30"/>
      <c r="C206" s="32" t="str">
        <f>IF(A206&lt;&gt;"",Gesamtübersicht!$G$4,"")</f>
        <v/>
      </c>
      <c r="D206" s="35"/>
      <c r="E206" s="31"/>
      <c r="G206" s="31"/>
    </row>
    <row r="207" spans="1:7" hidden="1" x14ac:dyDescent="0.25">
      <c r="A207" s="30"/>
      <c r="B207" s="30"/>
      <c r="C207" s="32" t="str">
        <f>IF(A207&lt;&gt;"",Gesamtübersicht!$G$4,"")</f>
        <v/>
      </c>
      <c r="D207" s="35"/>
      <c r="E207" s="31"/>
      <c r="G207" s="31"/>
    </row>
    <row r="208" spans="1:7" hidden="1" x14ac:dyDescent="0.25">
      <c r="A208" s="30"/>
      <c r="B208" s="30"/>
      <c r="C208" s="32" t="str">
        <f>IF(A208&lt;&gt;"",Gesamtübersicht!$G$4,"")</f>
        <v/>
      </c>
      <c r="D208" s="35"/>
      <c r="E208" s="31"/>
      <c r="G208" s="31"/>
    </row>
    <row r="209" spans="1:7" hidden="1" x14ac:dyDescent="0.25">
      <c r="A209" s="30"/>
      <c r="B209" s="30"/>
      <c r="C209" s="32" t="str">
        <f>IF(A209&lt;&gt;"",Gesamtübersicht!$G$4,"")</f>
        <v/>
      </c>
      <c r="D209" s="35"/>
      <c r="E209" s="31"/>
      <c r="G209" s="31"/>
    </row>
    <row r="210" spans="1:7" hidden="1" x14ac:dyDescent="0.25">
      <c r="A210" s="30"/>
      <c r="B210" s="30"/>
      <c r="C210" s="32" t="str">
        <f>IF(A210&lt;&gt;"",Gesamtübersicht!$G$4,"")</f>
        <v/>
      </c>
      <c r="D210" s="35"/>
      <c r="E210" s="31"/>
      <c r="G210" s="31"/>
    </row>
    <row r="211" spans="1:7" hidden="1" x14ac:dyDescent="0.25">
      <c r="A211" s="30"/>
      <c r="B211" s="30"/>
      <c r="C211" s="32" t="str">
        <f>IF(A211&lt;&gt;"",Gesamtübersicht!$G$4,"")</f>
        <v/>
      </c>
      <c r="D211" s="35"/>
      <c r="E211" s="31"/>
      <c r="G211" s="31"/>
    </row>
    <row r="212" spans="1:7" hidden="1" x14ac:dyDescent="0.25">
      <c r="A212" s="30"/>
      <c r="B212" s="30"/>
      <c r="C212" s="32" t="str">
        <f>IF(A212&lt;&gt;"",Gesamtübersicht!$G$4,"")</f>
        <v/>
      </c>
      <c r="D212" s="35"/>
      <c r="E212" s="31"/>
      <c r="G212" s="31"/>
    </row>
    <row r="213" spans="1:7" hidden="1" x14ac:dyDescent="0.25">
      <c r="A213" s="30"/>
      <c r="B213" s="30"/>
      <c r="C213" s="32" t="str">
        <f>IF(A213&lt;&gt;"",Gesamtübersicht!$G$4,"")</f>
        <v/>
      </c>
      <c r="D213" s="35"/>
      <c r="E213" s="31"/>
      <c r="G213" s="31"/>
    </row>
    <row r="214" spans="1:7" hidden="1" x14ac:dyDescent="0.25">
      <c r="A214" s="30"/>
      <c r="B214" s="30"/>
      <c r="C214" s="32" t="str">
        <f>IF(A214&lt;&gt;"",Gesamtübersicht!$G$4,"")</f>
        <v/>
      </c>
      <c r="D214" s="35"/>
      <c r="E214" s="31"/>
      <c r="G214" s="31"/>
    </row>
    <row r="215" spans="1:7" hidden="1" x14ac:dyDescent="0.25">
      <c r="A215" s="30"/>
      <c r="B215" s="30"/>
      <c r="C215" s="32" t="str">
        <f>IF(A215&lt;&gt;"",Gesamtübersicht!$G$4,"")</f>
        <v/>
      </c>
      <c r="D215" s="35"/>
      <c r="E215" s="31"/>
      <c r="G215" s="31"/>
    </row>
    <row r="216" spans="1:7" hidden="1" x14ac:dyDescent="0.25">
      <c r="A216" s="30"/>
      <c r="B216" s="30"/>
      <c r="C216" s="32" t="str">
        <f>IF(A216&lt;&gt;"",Gesamtübersicht!$G$4,"")</f>
        <v/>
      </c>
      <c r="D216" s="35"/>
      <c r="E216" s="31"/>
      <c r="G216" s="31"/>
    </row>
    <row r="217" spans="1:7" hidden="1" x14ac:dyDescent="0.25">
      <c r="A217" s="30"/>
      <c r="B217" s="30"/>
      <c r="C217" s="32" t="str">
        <f>IF(A217&lt;&gt;"",Gesamtübersicht!$G$4,"")</f>
        <v/>
      </c>
      <c r="D217" s="35"/>
      <c r="E217" s="31"/>
      <c r="G217" s="31"/>
    </row>
    <row r="218" spans="1:7" hidden="1" x14ac:dyDescent="0.25">
      <c r="A218" s="30"/>
      <c r="B218" s="30"/>
      <c r="C218" s="32" t="str">
        <f>IF(A218&lt;&gt;"",Gesamtübersicht!$G$4,"")</f>
        <v/>
      </c>
      <c r="D218" s="35"/>
      <c r="E218" s="31"/>
      <c r="G218" s="31"/>
    </row>
    <row r="219" spans="1:7" hidden="1" x14ac:dyDescent="0.25">
      <c r="A219" s="30"/>
      <c r="B219" s="30"/>
      <c r="C219" s="32" t="str">
        <f>IF(A219&lt;&gt;"",Gesamtübersicht!$G$4,"")</f>
        <v/>
      </c>
      <c r="D219" s="35"/>
      <c r="E219" s="31"/>
      <c r="G219" s="31"/>
    </row>
    <row r="220" spans="1:7" hidden="1" x14ac:dyDescent="0.25">
      <c r="A220" s="30"/>
      <c r="B220" s="30"/>
      <c r="C220" s="32" t="str">
        <f>IF(A220&lt;&gt;"",Gesamtübersicht!$G$4,"")</f>
        <v/>
      </c>
      <c r="D220" s="35"/>
      <c r="E220" s="31"/>
      <c r="G220" s="31"/>
    </row>
    <row r="221" spans="1:7" hidden="1" x14ac:dyDescent="0.25">
      <c r="A221" s="30"/>
      <c r="B221" s="30"/>
      <c r="C221" s="32" t="str">
        <f>IF(A221&lt;&gt;"",Gesamtübersicht!$G$4,"")</f>
        <v/>
      </c>
      <c r="D221" s="35"/>
      <c r="E221" s="31"/>
      <c r="G221" s="31"/>
    </row>
    <row r="222" spans="1:7" hidden="1" x14ac:dyDescent="0.25">
      <c r="A222" s="30"/>
      <c r="B222" s="30"/>
      <c r="C222" s="32" t="str">
        <f>IF(A222&lt;&gt;"",Gesamtübersicht!$G$4,"")</f>
        <v/>
      </c>
      <c r="D222" s="35"/>
      <c r="E222" s="31"/>
      <c r="G222" s="31"/>
    </row>
    <row r="223" spans="1:7" hidden="1" x14ac:dyDescent="0.25">
      <c r="A223" s="30"/>
      <c r="B223" s="30"/>
      <c r="C223" s="32" t="str">
        <f>IF(A223&lt;&gt;"",Gesamtübersicht!$G$4,"")</f>
        <v/>
      </c>
      <c r="D223" s="35"/>
      <c r="E223" s="31"/>
      <c r="G223" s="31"/>
    </row>
    <row r="224" spans="1:7" hidden="1" x14ac:dyDescent="0.25">
      <c r="A224" s="30"/>
      <c r="B224" s="30"/>
      <c r="C224" s="32" t="str">
        <f>IF(A224&lt;&gt;"",Gesamtübersicht!$G$4,"")</f>
        <v/>
      </c>
      <c r="D224" s="35"/>
      <c r="E224" s="31"/>
      <c r="G224" s="31"/>
    </row>
    <row r="225" spans="1:7" hidden="1" x14ac:dyDescent="0.25">
      <c r="A225" s="30"/>
      <c r="B225" s="30"/>
      <c r="C225" s="32" t="str">
        <f>IF(A225&lt;&gt;"",Gesamtübersicht!$G$4,"")</f>
        <v/>
      </c>
      <c r="D225" s="35"/>
      <c r="E225" s="31"/>
      <c r="G225" s="31"/>
    </row>
    <row r="226" spans="1:7" hidden="1" x14ac:dyDescent="0.25">
      <c r="A226" s="30"/>
      <c r="B226" s="30"/>
      <c r="C226" s="32" t="str">
        <f>IF(A226&lt;&gt;"",Gesamtübersicht!$G$4,"")</f>
        <v/>
      </c>
      <c r="D226" s="35"/>
      <c r="E226" s="31"/>
      <c r="G226" s="31"/>
    </row>
    <row r="227" spans="1:7" hidden="1" x14ac:dyDescent="0.25">
      <c r="A227" s="30"/>
      <c r="B227" s="30"/>
      <c r="C227" s="32" t="str">
        <f>IF(A227&lt;&gt;"",Gesamtübersicht!$G$4,"")</f>
        <v/>
      </c>
      <c r="D227" s="35"/>
      <c r="E227" s="31"/>
      <c r="G227" s="31"/>
    </row>
    <row r="228" spans="1:7" hidden="1" x14ac:dyDescent="0.25">
      <c r="A228" s="30"/>
      <c r="B228" s="30"/>
      <c r="C228" s="32" t="str">
        <f>IF(A228&lt;&gt;"",Gesamtübersicht!$G$4,"")</f>
        <v/>
      </c>
      <c r="D228" s="35"/>
      <c r="E228" s="31"/>
      <c r="G228" s="31"/>
    </row>
    <row r="229" spans="1:7" hidden="1" x14ac:dyDescent="0.25">
      <c r="A229" s="30"/>
      <c r="B229" s="30"/>
      <c r="C229" s="32" t="str">
        <f>IF(A229&lt;&gt;"",Gesamtübersicht!$G$4,"")</f>
        <v/>
      </c>
      <c r="D229" s="35"/>
      <c r="E229" s="31"/>
      <c r="G229" s="31"/>
    </row>
    <row r="230" spans="1:7" hidden="1" x14ac:dyDescent="0.25">
      <c r="A230" s="30"/>
      <c r="B230" s="30"/>
      <c r="C230" s="32" t="str">
        <f>IF(A230&lt;&gt;"",Gesamtübersicht!$G$4,"")</f>
        <v/>
      </c>
      <c r="D230" s="35"/>
      <c r="E230" s="31"/>
      <c r="G230" s="31"/>
    </row>
    <row r="231" spans="1:7" hidden="1" x14ac:dyDescent="0.25">
      <c r="A231" s="30"/>
      <c r="B231" s="30"/>
      <c r="C231" s="32" t="str">
        <f>IF(A231&lt;&gt;"",Gesamtübersicht!$G$4,"")</f>
        <v/>
      </c>
      <c r="D231" s="35"/>
      <c r="E231" s="31"/>
      <c r="G231" s="31"/>
    </row>
    <row r="232" spans="1:7" x14ac:dyDescent="0.25">
      <c r="A232" s="198" t="s">
        <v>8</v>
      </c>
      <c r="B232" s="199"/>
      <c r="C232" s="199"/>
      <c r="D232" s="199"/>
      <c r="E232" s="6">
        <f t="shared" ref="E232" si="0">SUM(E3:E231)</f>
        <v>0</v>
      </c>
      <c r="G232" s="79">
        <f>SUM(G3:G231)</f>
        <v>0</v>
      </c>
    </row>
    <row r="233" spans="1:7" x14ac:dyDescent="0.25">
      <c r="A233" s="70"/>
      <c r="B233" s="70"/>
      <c r="C233" s="70"/>
      <c r="D233" s="70"/>
      <c r="E233" s="27"/>
    </row>
  </sheetData>
  <sheetProtection formatColumns="0" insertRows="0"/>
  <mergeCells count="3">
    <mergeCell ref="A232:D232"/>
    <mergeCell ref="A1:B1"/>
    <mergeCell ref="C1:D1"/>
  </mergeCells>
  <printOptions horizontalCentered="1"/>
  <pageMargins left="0.31496062992125984" right="0.31496062992125984" top="0.59055118110236227" bottom="0.59055118110236227" header="0.31496062992125984" footer="0.31496062992125984"/>
  <pageSetup paperSize="9" scale="90" orientation="landscape" verticalDpi="4294967295" r:id="rId1"/>
  <headerFooter>
    <oddFooter>&amp;L&amp;8Arbeitsmarktservice Steiermark, Förderungen&amp;C&amp;8&amp;F&amp;R&amp;8Endabrechnung - Formular Stand März 2021</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33"/>
  <sheetViews>
    <sheetView workbookViewId="0">
      <selection activeCell="A4" sqref="A4"/>
    </sheetView>
  </sheetViews>
  <sheetFormatPr baseColWidth="10" defaultRowHeight="15" x14ac:dyDescent="0.25"/>
  <cols>
    <col min="1" max="1" width="27.140625" style="120" customWidth="1"/>
    <col min="2" max="2" width="11.42578125" style="120"/>
    <col min="3" max="3" width="72.85546875" style="120" customWidth="1"/>
    <col min="4" max="4" width="16.28515625" style="120" bestFit="1" customWidth="1"/>
    <col min="5" max="16384" width="11.42578125" style="120"/>
  </cols>
  <sheetData>
    <row r="1" spans="1:4" ht="28.5" customHeight="1" thickBot="1" x14ac:dyDescent="0.3">
      <c r="A1" s="200" t="s">
        <v>138</v>
      </c>
      <c r="B1" s="201"/>
      <c r="C1" s="201"/>
      <c r="D1" s="202"/>
    </row>
    <row r="2" spans="1:4" ht="15.75" thickBot="1" x14ac:dyDescent="0.3"/>
    <row r="3" spans="1:4" ht="18" customHeight="1" thickBot="1" x14ac:dyDescent="0.3">
      <c r="A3" s="121" t="s">
        <v>139</v>
      </c>
      <c r="B3" s="122" t="s">
        <v>140</v>
      </c>
      <c r="C3" s="122" t="s">
        <v>141</v>
      </c>
      <c r="D3" s="123" t="s">
        <v>142</v>
      </c>
    </row>
    <row r="4" spans="1:4" x14ac:dyDescent="0.25">
      <c r="A4" s="124"/>
      <c r="B4" s="125"/>
      <c r="C4" s="126"/>
      <c r="D4" s="127"/>
    </row>
    <row r="5" spans="1:4" x14ac:dyDescent="0.25">
      <c r="A5" s="128"/>
      <c r="B5" s="8"/>
      <c r="C5" s="2"/>
      <c r="D5" s="129"/>
    </row>
    <row r="6" spans="1:4" x14ac:dyDescent="0.25">
      <c r="A6" s="128"/>
      <c r="B6" s="8"/>
      <c r="C6" s="2"/>
      <c r="D6" s="129"/>
    </row>
    <row r="7" spans="1:4" x14ac:dyDescent="0.25">
      <c r="A7" s="128"/>
      <c r="B7" s="8"/>
      <c r="C7" s="2"/>
      <c r="D7" s="129"/>
    </row>
    <row r="8" spans="1:4" x14ac:dyDescent="0.25">
      <c r="A8" s="128"/>
      <c r="B8" s="8"/>
      <c r="C8" s="2"/>
      <c r="D8" s="129"/>
    </row>
    <row r="9" spans="1:4" x14ac:dyDescent="0.25">
      <c r="A9" s="128"/>
      <c r="B9" s="8"/>
      <c r="C9" s="2"/>
      <c r="D9" s="129"/>
    </row>
    <row r="10" spans="1:4" x14ac:dyDescent="0.25">
      <c r="A10" s="128"/>
      <c r="B10" s="8"/>
      <c r="C10" s="2"/>
      <c r="D10" s="129"/>
    </row>
    <row r="11" spans="1:4" x14ac:dyDescent="0.25">
      <c r="A11" s="128"/>
      <c r="B11" s="8"/>
      <c r="C11" s="2"/>
      <c r="D11" s="129"/>
    </row>
    <row r="12" spans="1:4" x14ac:dyDescent="0.25">
      <c r="A12" s="128"/>
      <c r="B12" s="8"/>
      <c r="C12" s="2"/>
      <c r="D12" s="129"/>
    </row>
    <row r="13" spans="1:4" x14ac:dyDescent="0.25">
      <c r="A13" s="128"/>
      <c r="B13" s="8"/>
      <c r="C13" s="2"/>
      <c r="D13" s="129"/>
    </row>
    <row r="14" spans="1:4" x14ac:dyDescent="0.25">
      <c r="A14" s="128"/>
      <c r="B14" s="8"/>
      <c r="C14" s="2"/>
      <c r="D14" s="129"/>
    </row>
    <row r="15" spans="1:4" x14ac:dyDescent="0.25">
      <c r="A15" s="128"/>
      <c r="B15" s="8"/>
      <c r="C15" s="2"/>
      <c r="D15" s="129"/>
    </row>
    <row r="16" spans="1:4" x14ac:dyDescent="0.25">
      <c r="A16" s="128"/>
      <c r="B16" s="8"/>
      <c r="C16" s="2"/>
      <c r="D16" s="129"/>
    </row>
    <row r="17" spans="1:4" x14ac:dyDescent="0.25">
      <c r="A17" s="128"/>
      <c r="B17" s="8"/>
      <c r="C17" s="2"/>
      <c r="D17" s="129"/>
    </row>
    <row r="18" spans="1:4" x14ac:dyDescent="0.25">
      <c r="A18" s="128"/>
      <c r="B18" s="8"/>
      <c r="C18" s="2"/>
      <c r="D18" s="129"/>
    </row>
    <row r="19" spans="1:4" x14ac:dyDescent="0.25">
      <c r="A19" s="128"/>
      <c r="B19" s="8"/>
      <c r="C19" s="2"/>
      <c r="D19" s="129"/>
    </row>
    <row r="20" spans="1:4" x14ac:dyDescent="0.25">
      <c r="A20" s="128"/>
      <c r="B20" s="8"/>
      <c r="C20" s="2"/>
      <c r="D20" s="129"/>
    </row>
    <row r="21" spans="1:4" x14ac:dyDescent="0.25">
      <c r="A21" s="128"/>
      <c r="B21" s="8"/>
      <c r="C21" s="2"/>
      <c r="D21" s="129"/>
    </row>
    <row r="22" spans="1:4" x14ac:dyDescent="0.25">
      <c r="A22" s="128"/>
      <c r="B22" s="8"/>
      <c r="C22" s="2"/>
      <c r="D22" s="129"/>
    </row>
    <row r="23" spans="1:4" x14ac:dyDescent="0.25">
      <c r="A23" s="128"/>
      <c r="B23" s="8"/>
      <c r="C23" s="2"/>
      <c r="D23" s="129"/>
    </row>
    <row r="24" spans="1:4" x14ac:dyDescent="0.25">
      <c r="A24" s="128"/>
      <c r="B24" s="8"/>
      <c r="C24" s="2"/>
      <c r="D24" s="129"/>
    </row>
    <row r="25" spans="1:4" x14ac:dyDescent="0.25">
      <c r="A25" s="128"/>
      <c r="B25" s="8"/>
      <c r="C25" s="2"/>
      <c r="D25" s="129"/>
    </row>
    <row r="26" spans="1:4" x14ac:dyDescent="0.25">
      <c r="A26" s="128"/>
      <c r="B26" s="8"/>
      <c r="C26" s="2"/>
      <c r="D26" s="129"/>
    </row>
    <row r="27" spans="1:4" x14ac:dyDescent="0.25">
      <c r="A27" s="128"/>
      <c r="B27" s="8"/>
      <c r="C27" s="2"/>
      <c r="D27" s="129"/>
    </row>
    <row r="28" spans="1:4" x14ac:dyDescent="0.25">
      <c r="A28" s="128"/>
      <c r="B28" s="8"/>
      <c r="C28" s="2"/>
      <c r="D28" s="129"/>
    </row>
    <row r="29" spans="1:4" x14ac:dyDescent="0.25">
      <c r="A29" s="128"/>
      <c r="B29" s="8"/>
      <c r="C29" s="2"/>
      <c r="D29" s="129"/>
    </row>
    <row r="30" spans="1:4" x14ac:dyDescent="0.25">
      <c r="A30" s="128"/>
      <c r="B30" s="8"/>
      <c r="C30" s="2"/>
      <c r="D30" s="129"/>
    </row>
    <row r="31" spans="1:4" x14ac:dyDescent="0.25">
      <c r="A31" s="128"/>
      <c r="B31" s="8"/>
      <c r="C31" s="2"/>
      <c r="D31" s="129"/>
    </row>
    <row r="32" spans="1:4" x14ac:dyDescent="0.25">
      <c r="A32" s="128"/>
      <c r="B32" s="8"/>
      <c r="C32" s="2"/>
      <c r="D32" s="129"/>
    </row>
    <row r="33" spans="1:4" ht="15.75" thickBot="1" x14ac:dyDescent="0.3">
      <c r="A33" s="130"/>
      <c r="B33" s="131"/>
      <c r="C33" s="132"/>
      <c r="D33" s="133"/>
    </row>
  </sheetData>
  <mergeCells count="1">
    <mergeCell ref="A1:D1"/>
  </mergeCells>
  <printOptions horizontalCentered="1"/>
  <pageMargins left="0.31496062992125984" right="0.31496062992125984" top="0.78740157480314965" bottom="0.78740157480314965" header="0.31496062992125984" footer="0.31496062992125984"/>
  <pageSetup paperSize="9" scale="97" orientation="landscape" r:id="rId1"/>
  <headerFooter>
    <oddFooter>&amp;L&amp;8Arbeitsmarktservice Steiermark, Abteilung Förderungen&amp;C&amp;8&amp;F&amp;R&amp;8Endabrechnung - Formular Stand März 2021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9"/>
  <sheetViews>
    <sheetView workbookViewId="0">
      <selection activeCell="E5" sqref="E5:E9"/>
    </sheetView>
  </sheetViews>
  <sheetFormatPr baseColWidth="10" defaultColWidth="9.140625" defaultRowHeight="15" x14ac:dyDescent="0.25"/>
  <cols>
    <col min="1" max="1" width="45.5703125" style="1" customWidth="1"/>
    <col min="2" max="2" width="15.85546875" style="1" customWidth="1"/>
    <col min="3" max="3" width="4.85546875" style="1" customWidth="1"/>
    <col min="4" max="4" width="4.140625" style="1" customWidth="1"/>
    <col min="5" max="5" width="62.42578125" style="1" customWidth="1"/>
    <col min="6" max="6" width="9.140625" style="1"/>
    <col min="7" max="7" width="12.5703125" style="1" customWidth="1"/>
    <col min="8" max="16384" width="9.140625" style="1"/>
  </cols>
  <sheetData>
    <row r="1" spans="1:5" ht="36.75" customHeight="1" x14ac:dyDescent="0.25">
      <c r="A1" s="203" t="s">
        <v>66</v>
      </c>
      <c r="B1" s="203"/>
      <c r="C1" s="203"/>
      <c r="D1" s="203"/>
      <c r="E1" s="203"/>
    </row>
    <row r="3" spans="1:5" x14ac:dyDescent="0.25">
      <c r="D3" s="80"/>
    </row>
    <row r="4" spans="1:5" x14ac:dyDescent="0.25">
      <c r="A4" s="81" t="s">
        <v>117</v>
      </c>
      <c r="D4" s="80"/>
      <c r="E4" s="82" t="s">
        <v>118</v>
      </c>
    </row>
    <row r="5" spans="1:5" x14ac:dyDescent="0.25">
      <c r="A5" s="1" t="s">
        <v>133</v>
      </c>
      <c r="B5" s="83">
        <f>'Detail SK'!M31</f>
        <v>0</v>
      </c>
      <c r="C5" s="84"/>
      <c r="D5" s="80"/>
      <c r="E5" s="204"/>
    </row>
    <row r="6" spans="1:5" x14ac:dyDescent="0.25">
      <c r="A6" s="1" t="s">
        <v>119</v>
      </c>
      <c r="B6" s="83">
        <f>'Detail TAK'!G232</f>
        <v>0</v>
      </c>
      <c r="C6" s="84"/>
      <c r="D6" s="80"/>
      <c r="E6" s="204"/>
    </row>
    <row r="7" spans="1:5" x14ac:dyDescent="0.25">
      <c r="B7" s="85">
        <f>SUM(B5:B6)</f>
        <v>0</v>
      </c>
      <c r="C7" s="84"/>
      <c r="D7" s="80"/>
      <c r="E7" s="204"/>
    </row>
    <row r="8" spans="1:5" ht="28.5" customHeight="1" x14ac:dyDescent="0.25">
      <c r="A8" s="86" t="s">
        <v>120</v>
      </c>
      <c r="B8" s="87">
        <f>B7/100</f>
        <v>0</v>
      </c>
      <c r="C8" s="88"/>
      <c r="D8" s="80"/>
      <c r="E8" s="204"/>
    </row>
    <row r="9" spans="1:5" x14ac:dyDescent="0.25">
      <c r="D9" s="80"/>
      <c r="E9" s="204"/>
    </row>
  </sheetData>
  <mergeCells count="2">
    <mergeCell ref="A1:E1"/>
    <mergeCell ref="E5:E9"/>
  </mergeCells>
  <pageMargins left="0.70866141732283472" right="0.70866141732283472" top="0.78740157480314965" bottom="0.78740157480314965" header="0.31496062992125984" footer="0.31496062992125984"/>
  <pageSetup paperSize="9" scale="98" orientation="landscape" verticalDpi="0" r:id="rId1"/>
  <headerFooter>
    <oddFooter>&amp;L&amp;8Arbeitsmarktservice Steiermark, Förderungen&amp;C&amp;8&amp;F&amp;R&amp;8Endabrechnung - Formular Stand März 2021</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G20"/>
  <sheetViews>
    <sheetView zoomScaleNormal="100" workbookViewId="0">
      <pane ySplit="3" topLeftCell="A4" activePane="bottomLeft" state="frozen"/>
      <selection activeCell="C3" sqref="C3:G3"/>
      <selection pane="bottomLeft" activeCell="A4" sqref="A4"/>
    </sheetView>
  </sheetViews>
  <sheetFormatPr baseColWidth="10" defaultRowHeight="15" x14ac:dyDescent="0.25"/>
  <cols>
    <col min="1" max="1" width="29.140625" style="71" customWidth="1"/>
    <col min="2" max="2" width="24.42578125" style="71" bestFit="1" customWidth="1"/>
    <col min="3" max="3" width="14.140625" style="15" customWidth="1"/>
    <col min="4" max="4" width="11.42578125" style="71"/>
    <col min="5" max="5" width="29.140625" style="71" customWidth="1"/>
    <col min="6" max="6" width="24.42578125" style="71" customWidth="1"/>
    <col min="7" max="7" width="14.140625" style="71" customWidth="1"/>
    <col min="8" max="16384" width="11.42578125" style="71"/>
  </cols>
  <sheetData>
    <row r="1" spans="1:7" ht="33" customHeight="1" x14ac:dyDescent="0.25">
      <c r="A1" s="206" t="s">
        <v>22</v>
      </c>
      <c r="B1" s="206"/>
      <c r="C1" s="206"/>
      <c r="E1" s="93" t="s">
        <v>128</v>
      </c>
      <c r="F1" s="93"/>
      <c r="G1" s="93"/>
    </row>
    <row r="2" spans="1:7" x14ac:dyDescent="0.25">
      <c r="G2" s="15"/>
    </row>
    <row r="3" spans="1:7" ht="30" x14ac:dyDescent="0.25">
      <c r="A3" s="24" t="s">
        <v>126</v>
      </c>
      <c r="B3" s="24" t="s">
        <v>127</v>
      </c>
      <c r="C3" s="14" t="s">
        <v>23</v>
      </c>
      <c r="E3" s="24" t="s">
        <v>129</v>
      </c>
      <c r="F3" s="24" t="s">
        <v>127</v>
      </c>
      <c r="G3" s="14" t="s">
        <v>23</v>
      </c>
    </row>
    <row r="4" spans="1:7" x14ac:dyDescent="0.25">
      <c r="A4" s="8"/>
      <c r="B4" s="8"/>
      <c r="C4" s="16"/>
      <c r="E4" s="8"/>
      <c r="F4" s="8"/>
      <c r="G4" s="16"/>
    </row>
    <row r="5" spans="1:7" x14ac:dyDescent="0.25">
      <c r="A5" s="8"/>
      <c r="B5" s="8"/>
      <c r="C5" s="16"/>
      <c r="E5" s="8"/>
      <c r="F5" s="8"/>
      <c r="G5" s="16"/>
    </row>
    <row r="6" spans="1:7" x14ac:dyDescent="0.25">
      <c r="A6" s="8"/>
      <c r="B6" s="8"/>
      <c r="C6" s="16"/>
      <c r="E6" s="8"/>
      <c r="F6" s="8"/>
      <c r="G6" s="16"/>
    </row>
    <row r="7" spans="1:7" x14ac:dyDescent="0.25">
      <c r="A7" s="8"/>
      <c r="B7" s="8"/>
      <c r="C7" s="16"/>
      <c r="E7" s="8"/>
      <c r="F7" s="8"/>
      <c r="G7" s="16"/>
    </row>
    <row r="8" spans="1:7" x14ac:dyDescent="0.25">
      <c r="A8" s="8"/>
      <c r="B8" s="8"/>
      <c r="C8" s="16"/>
      <c r="E8" s="8"/>
      <c r="F8" s="8"/>
      <c r="G8" s="16"/>
    </row>
    <row r="9" spans="1:7" x14ac:dyDescent="0.25">
      <c r="A9" s="8"/>
      <c r="B9" s="8"/>
      <c r="C9" s="16"/>
      <c r="E9" s="8"/>
      <c r="F9" s="8"/>
      <c r="G9" s="16"/>
    </row>
    <row r="10" spans="1:7" x14ac:dyDescent="0.25">
      <c r="A10" s="8"/>
      <c r="B10" s="8"/>
      <c r="C10" s="16"/>
      <c r="E10" s="8"/>
      <c r="F10" s="8"/>
      <c r="G10" s="16"/>
    </row>
    <row r="11" spans="1:7" x14ac:dyDescent="0.25">
      <c r="A11" s="8"/>
      <c r="B11" s="8"/>
      <c r="C11" s="16"/>
      <c r="E11" s="8"/>
      <c r="F11" s="8"/>
      <c r="G11" s="16"/>
    </row>
    <row r="12" spans="1:7" x14ac:dyDescent="0.25">
      <c r="A12" s="8"/>
      <c r="B12" s="8"/>
      <c r="C12" s="16"/>
      <c r="E12" s="8"/>
      <c r="F12" s="8"/>
      <c r="G12" s="16"/>
    </row>
    <row r="13" spans="1:7" x14ac:dyDescent="0.25">
      <c r="A13" s="8"/>
      <c r="B13" s="8"/>
      <c r="C13" s="16"/>
      <c r="E13" s="8"/>
      <c r="F13" s="8"/>
      <c r="G13" s="16"/>
    </row>
    <row r="14" spans="1:7" x14ac:dyDescent="0.25">
      <c r="A14" s="8"/>
      <c r="B14" s="8"/>
      <c r="C14" s="16"/>
      <c r="E14" s="8"/>
      <c r="F14" s="8"/>
      <c r="G14" s="16"/>
    </row>
    <row r="15" spans="1:7" x14ac:dyDescent="0.25">
      <c r="A15" s="8"/>
      <c r="B15" s="8"/>
      <c r="C15" s="16"/>
      <c r="E15" s="8"/>
      <c r="F15" s="8"/>
      <c r="G15" s="16"/>
    </row>
    <row r="16" spans="1:7" x14ac:dyDescent="0.25">
      <c r="A16" s="8"/>
      <c r="B16" s="8"/>
      <c r="C16" s="16"/>
      <c r="E16" s="8"/>
      <c r="F16" s="8"/>
      <c r="G16" s="16"/>
    </row>
    <row r="17" spans="1:7" x14ac:dyDescent="0.25">
      <c r="A17" s="8"/>
      <c r="B17" s="8"/>
      <c r="C17" s="16"/>
      <c r="E17" s="8"/>
      <c r="F17" s="8"/>
      <c r="G17" s="16"/>
    </row>
    <row r="18" spans="1:7" x14ac:dyDescent="0.25">
      <c r="A18" s="8"/>
      <c r="B18" s="8"/>
      <c r="C18" s="16"/>
      <c r="E18" s="8"/>
      <c r="F18" s="8"/>
      <c r="G18" s="16"/>
    </row>
    <row r="19" spans="1:7" x14ac:dyDescent="0.25">
      <c r="A19" s="8"/>
      <c r="B19" s="8"/>
      <c r="C19" s="16"/>
      <c r="E19" s="8"/>
      <c r="F19" s="8"/>
      <c r="G19" s="16"/>
    </row>
    <row r="20" spans="1:7" x14ac:dyDescent="0.25">
      <c r="A20" s="205" t="s">
        <v>8</v>
      </c>
      <c r="B20" s="205"/>
      <c r="C20" s="17">
        <f>SUM(C4:C19)</f>
        <v>0</v>
      </c>
      <c r="E20" s="205" t="s">
        <v>8</v>
      </c>
      <c r="F20" s="205"/>
      <c r="G20" s="17">
        <f>SUM(G4:G19)</f>
        <v>0</v>
      </c>
    </row>
  </sheetData>
  <mergeCells count="3">
    <mergeCell ref="E20:F20"/>
    <mergeCell ref="A1:C1"/>
    <mergeCell ref="A20:B20"/>
  </mergeCells>
  <printOptions horizontalCentered="1"/>
  <pageMargins left="0.31496062992125984" right="0.31496062992125984" top="0.78740157480314965" bottom="0.78740157480314965" header="0.31496062992125984" footer="0.31496062992125984"/>
  <pageSetup paperSize="9" orientation="landscape" verticalDpi="4294967295" r:id="rId1"/>
  <headerFooter>
    <oddFooter>&amp;L&amp;8Arbeitsmarktservice Steiermark, Förderungen&amp;C&amp;8&amp;F&amp;R&amp;8Endabrechnung - Formular Stand März 2021</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E31"/>
  <sheetViews>
    <sheetView zoomScaleNormal="100" workbookViewId="0">
      <pane ySplit="2" topLeftCell="A3" activePane="bottomLeft" state="frozen"/>
      <selection activeCell="C3" sqref="C3:G3"/>
      <selection pane="bottomLeft" activeCell="B3" sqref="B3"/>
    </sheetView>
  </sheetViews>
  <sheetFormatPr baseColWidth="10" defaultRowHeight="15" x14ac:dyDescent="0.25"/>
  <cols>
    <col min="1" max="1" width="39.140625" style="19" customWidth="1"/>
    <col min="2" max="2" width="22" style="20" customWidth="1"/>
    <col min="3" max="4" width="22" style="19" customWidth="1"/>
    <col min="5" max="5" width="36.7109375" style="19" customWidth="1"/>
    <col min="6" max="16384" width="11.42578125" style="19"/>
  </cols>
  <sheetData>
    <row r="1" spans="1:5" ht="33" customHeight="1" x14ac:dyDescent="0.25">
      <c r="A1" s="207" t="s">
        <v>14</v>
      </c>
      <c r="B1" s="207"/>
      <c r="C1" s="207"/>
      <c r="D1" s="207"/>
      <c r="E1" s="207"/>
    </row>
    <row r="2" spans="1:5" ht="22.5" customHeight="1" x14ac:dyDescent="0.25">
      <c r="A2" s="23" t="s">
        <v>14</v>
      </c>
      <c r="B2" s="14" t="s">
        <v>125</v>
      </c>
      <c r="C2" s="44" t="s">
        <v>78</v>
      </c>
      <c r="D2" s="14" t="s">
        <v>77</v>
      </c>
      <c r="E2" s="14" t="s">
        <v>134</v>
      </c>
    </row>
    <row r="3" spans="1:5" x14ac:dyDescent="0.25">
      <c r="A3" s="21" t="s">
        <v>71</v>
      </c>
      <c r="B3" s="22"/>
      <c r="C3" s="107"/>
      <c r="D3" s="22">
        <f>C3-B3</f>
        <v>0</v>
      </c>
      <c r="E3" s="106"/>
    </row>
    <row r="4" spans="1:5" x14ac:dyDescent="0.25">
      <c r="A4" s="21" t="s">
        <v>36</v>
      </c>
      <c r="B4" s="22"/>
      <c r="C4" s="107"/>
      <c r="D4" s="22">
        <f t="shared" ref="D4:D30" si="0">C4-B4</f>
        <v>0</v>
      </c>
      <c r="E4" s="106"/>
    </row>
    <row r="5" spans="1:5" x14ac:dyDescent="0.25">
      <c r="A5" s="21" t="s">
        <v>68</v>
      </c>
      <c r="B5" s="22"/>
      <c r="C5" s="107"/>
      <c r="D5" s="22">
        <f t="shared" si="0"/>
        <v>0</v>
      </c>
      <c r="E5" s="106"/>
    </row>
    <row r="6" spans="1:5" x14ac:dyDescent="0.25">
      <c r="A6" s="21" t="s">
        <v>54</v>
      </c>
      <c r="B6" s="22"/>
      <c r="C6" s="107"/>
      <c r="D6" s="22">
        <f t="shared" si="0"/>
        <v>0</v>
      </c>
      <c r="E6" s="106"/>
    </row>
    <row r="7" spans="1:5" x14ac:dyDescent="0.25">
      <c r="A7" s="21" t="s">
        <v>31</v>
      </c>
      <c r="B7" s="22"/>
      <c r="C7" s="107"/>
      <c r="D7" s="22">
        <f t="shared" si="0"/>
        <v>0</v>
      </c>
      <c r="E7" s="106"/>
    </row>
    <row r="8" spans="1:5" x14ac:dyDescent="0.25">
      <c r="A8" s="21" t="s">
        <v>32</v>
      </c>
      <c r="B8" s="22"/>
      <c r="C8" s="107"/>
      <c r="D8" s="22">
        <f t="shared" si="0"/>
        <v>0</v>
      </c>
      <c r="E8" s="106"/>
    </row>
    <row r="9" spans="1:5" x14ac:dyDescent="0.25">
      <c r="A9" s="21" t="s">
        <v>35</v>
      </c>
      <c r="B9" s="22"/>
      <c r="C9" s="107"/>
      <c r="D9" s="22">
        <f t="shared" si="0"/>
        <v>0</v>
      </c>
      <c r="E9" s="106"/>
    </row>
    <row r="10" spans="1:5" x14ac:dyDescent="0.25">
      <c r="A10" s="21" t="s">
        <v>41</v>
      </c>
      <c r="B10" s="22"/>
      <c r="C10" s="107"/>
      <c r="D10" s="22">
        <f t="shared" si="0"/>
        <v>0</v>
      </c>
      <c r="E10" s="106"/>
    </row>
    <row r="11" spans="1:5" x14ac:dyDescent="0.25">
      <c r="A11" s="21" t="s">
        <v>50</v>
      </c>
      <c r="B11" s="22"/>
      <c r="C11" s="107"/>
      <c r="D11" s="22">
        <f t="shared" si="0"/>
        <v>0</v>
      </c>
      <c r="E11" s="106"/>
    </row>
    <row r="12" spans="1:5" x14ac:dyDescent="0.25">
      <c r="A12" s="21" t="s">
        <v>26</v>
      </c>
      <c r="B12" s="22"/>
      <c r="C12" s="107"/>
      <c r="D12" s="22">
        <f t="shared" si="0"/>
        <v>0</v>
      </c>
      <c r="E12" s="106"/>
    </row>
    <row r="13" spans="1:5" x14ac:dyDescent="0.25">
      <c r="A13" s="21" t="s">
        <v>27</v>
      </c>
      <c r="B13" s="22"/>
      <c r="C13" s="107"/>
      <c r="D13" s="22">
        <f t="shared" si="0"/>
        <v>0</v>
      </c>
      <c r="E13" s="106"/>
    </row>
    <row r="14" spans="1:5" x14ac:dyDescent="0.25">
      <c r="A14" s="21" t="s">
        <v>28</v>
      </c>
      <c r="B14" s="22"/>
      <c r="C14" s="107"/>
      <c r="D14" s="22">
        <f t="shared" si="0"/>
        <v>0</v>
      </c>
      <c r="E14" s="106"/>
    </row>
    <row r="15" spans="1:5" x14ac:dyDescent="0.25">
      <c r="A15" s="21" t="s">
        <v>72</v>
      </c>
      <c r="B15" s="22"/>
      <c r="C15" s="107"/>
      <c r="D15" s="22">
        <f t="shared" si="0"/>
        <v>0</v>
      </c>
      <c r="E15" s="106"/>
    </row>
    <row r="16" spans="1:5" x14ac:dyDescent="0.25">
      <c r="A16" s="21" t="s">
        <v>53</v>
      </c>
      <c r="B16" s="22"/>
      <c r="C16" s="107"/>
      <c r="D16" s="22">
        <f t="shared" si="0"/>
        <v>0</v>
      </c>
      <c r="E16" s="106"/>
    </row>
    <row r="17" spans="1:5" x14ac:dyDescent="0.25">
      <c r="A17" s="21" t="s">
        <v>52</v>
      </c>
      <c r="B17" s="22"/>
      <c r="C17" s="107"/>
      <c r="D17" s="22">
        <f t="shared" si="0"/>
        <v>0</v>
      </c>
      <c r="E17" s="106"/>
    </row>
    <row r="18" spans="1:5" x14ac:dyDescent="0.25">
      <c r="A18" s="21" t="s">
        <v>75</v>
      </c>
      <c r="B18" s="22"/>
      <c r="C18" s="107"/>
      <c r="D18" s="22">
        <f t="shared" si="0"/>
        <v>0</v>
      </c>
      <c r="E18" s="106"/>
    </row>
    <row r="19" spans="1:5" x14ac:dyDescent="0.25">
      <c r="A19" s="21" t="s">
        <v>51</v>
      </c>
      <c r="B19" s="22"/>
      <c r="C19" s="107"/>
      <c r="D19" s="22">
        <f t="shared" si="0"/>
        <v>0</v>
      </c>
      <c r="E19" s="106"/>
    </row>
    <row r="20" spans="1:5" x14ac:dyDescent="0.25">
      <c r="A20" s="21" t="s">
        <v>69</v>
      </c>
      <c r="B20" s="22"/>
      <c r="C20" s="107"/>
      <c r="D20" s="22">
        <f t="shared" si="0"/>
        <v>0</v>
      </c>
      <c r="E20" s="106"/>
    </row>
    <row r="21" spans="1:5" x14ac:dyDescent="0.25">
      <c r="A21" s="21" t="s">
        <v>30</v>
      </c>
      <c r="B21" s="22"/>
      <c r="C21" s="107"/>
      <c r="D21" s="22">
        <f t="shared" si="0"/>
        <v>0</v>
      </c>
      <c r="E21" s="106"/>
    </row>
    <row r="22" spans="1:5" x14ac:dyDescent="0.25">
      <c r="A22" s="21" t="s">
        <v>29</v>
      </c>
      <c r="B22" s="22"/>
      <c r="C22" s="107"/>
      <c r="D22" s="22">
        <f t="shared" si="0"/>
        <v>0</v>
      </c>
      <c r="E22" s="106"/>
    </row>
    <row r="23" spans="1:5" x14ac:dyDescent="0.25">
      <c r="A23" s="21" t="s">
        <v>25</v>
      </c>
      <c r="B23" s="22"/>
      <c r="C23" s="107"/>
      <c r="D23" s="22">
        <f t="shared" si="0"/>
        <v>0</v>
      </c>
      <c r="E23" s="106"/>
    </row>
    <row r="24" spans="1:5" x14ac:dyDescent="0.25">
      <c r="A24" s="21" t="s">
        <v>33</v>
      </c>
      <c r="B24" s="22"/>
      <c r="C24" s="107"/>
      <c r="D24" s="22">
        <f t="shared" si="0"/>
        <v>0</v>
      </c>
      <c r="E24" s="106"/>
    </row>
    <row r="25" spans="1:5" x14ac:dyDescent="0.25">
      <c r="A25" s="21" t="s">
        <v>34</v>
      </c>
      <c r="B25" s="22"/>
      <c r="C25" s="107"/>
      <c r="D25" s="22">
        <f t="shared" si="0"/>
        <v>0</v>
      </c>
      <c r="E25" s="106"/>
    </row>
    <row r="26" spans="1:5" x14ac:dyDescent="0.25">
      <c r="A26" s="21" t="s">
        <v>24</v>
      </c>
      <c r="B26" s="22"/>
      <c r="C26" s="107"/>
      <c r="D26" s="22">
        <f t="shared" si="0"/>
        <v>0</v>
      </c>
      <c r="E26" s="106"/>
    </row>
    <row r="27" spans="1:5" x14ac:dyDescent="0.25">
      <c r="A27" s="21" t="s">
        <v>37</v>
      </c>
      <c r="B27" s="22"/>
      <c r="C27" s="107"/>
      <c r="D27" s="22">
        <f t="shared" si="0"/>
        <v>0</v>
      </c>
      <c r="E27" s="106"/>
    </row>
    <row r="28" spans="1:5" x14ac:dyDescent="0.25">
      <c r="A28" s="21" t="s">
        <v>38</v>
      </c>
      <c r="B28" s="22"/>
      <c r="C28" s="107"/>
      <c r="D28" s="22">
        <f t="shared" si="0"/>
        <v>0</v>
      </c>
      <c r="E28" s="106"/>
    </row>
    <row r="29" spans="1:5" x14ac:dyDescent="0.25">
      <c r="A29" s="21" t="s">
        <v>76</v>
      </c>
      <c r="B29" s="22"/>
      <c r="C29" s="107"/>
      <c r="D29" s="22">
        <f t="shared" si="0"/>
        <v>0</v>
      </c>
      <c r="E29" s="106"/>
    </row>
    <row r="30" spans="1:5" x14ac:dyDescent="0.25">
      <c r="A30" s="21" t="s">
        <v>73</v>
      </c>
      <c r="B30" s="22"/>
      <c r="C30" s="107"/>
      <c r="D30" s="22">
        <f t="shared" si="0"/>
        <v>0</v>
      </c>
      <c r="E30" s="106"/>
    </row>
    <row r="31" spans="1:5" x14ac:dyDescent="0.25">
      <c r="A31" s="18" t="s">
        <v>8</v>
      </c>
      <c r="B31" s="17">
        <f>SUM(B3:B30)</f>
        <v>0</v>
      </c>
      <c r="C31" s="108">
        <f t="shared" ref="C31:D31" si="1">SUM(C3:C30)</f>
        <v>0</v>
      </c>
      <c r="D31" s="17">
        <f t="shared" si="1"/>
        <v>0</v>
      </c>
    </row>
  </sheetData>
  <mergeCells count="1">
    <mergeCell ref="A1:E1"/>
  </mergeCells>
  <printOptions horizontalCentered="1"/>
  <pageMargins left="0.31496062992125984" right="0.31496062992125984" top="0.78740157480314965" bottom="0.78740157480314965" header="0.31496062992125984" footer="0.31496062992125984"/>
  <pageSetup paperSize="9" scale="99" orientation="landscape" verticalDpi="4294967295" r:id="rId1"/>
  <headerFooter>
    <oddFooter>&amp;L&amp;8Arbeitsmarktservice Steiermark, Förderungen&amp;C&amp;8&amp;F&amp;R&amp;8Endabrechnung - Formular Stand März 2021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E23"/>
  <sheetViews>
    <sheetView zoomScaleNormal="100" workbookViewId="0">
      <selection activeCell="B3" sqref="B3"/>
    </sheetView>
  </sheetViews>
  <sheetFormatPr baseColWidth="10" defaultRowHeight="15" x14ac:dyDescent="0.25"/>
  <cols>
    <col min="1" max="1" width="37.28515625" style="7" bestFit="1" customWidth="1"/>
    <col min="2" max="2" width="21.5703125" style="7" bestFit="1" customWidth="1"/>
    <col min="3" max="3" width="18.7109375" style="7" customWidth="1"/>
    <col min="4" max="4" width="17.7109375" style="7" customWidth="1"/>
    <col min="5" max="5" width="49.28515625" style="7" customWidth="1"/>
    <col min="6" max="16384" width="11.42578125" style="7"/>
  </cols>
  <sheetData>
    <row r="1" spans="1:5" ht="33" customHeight="1" x14ac:dyDescent="0.25">
      <c r="A1" s="206" t="s">
        <v>74</v>
      </c>
      <c r="B1" s="206"/>
      <c r="C1" s="206"/>
      <c r="D1" s="206"/>
      <c r="E1" s="206"/>
    </row>
    <row r="2" spans="1:5" ht="18.75" customHeight="1" x14ac:dyDescent="0.25">
      <c r="A2" s="23" t="s">
        <v>15</v>
      </c>
      <c r="B2" s="23" t="s">
        <v>125</v>
      </c>
      <c r="C2" s="111" t="s">
        <v>78</v>
      </c>
      <c r="D2" s="14" t="s">
        <v>77</v>
      </c>
      <c r="E2" s="24" t="s">
        <v>40</v>
      </c>
    </row>
    <row r="3" spans="1:5" ht="15.75" customHeight="1" x14ac:dyDescent="0.25">
      <c r="A3" s="21" t="s">
        <v>42</v>
      </c>
      <c r="B3" s="112"/>
      <c r="C3" s="113"/>
      <c r="D3" s="22">
        <f>C3-B3</f>
        <v>0</v>
      </c>
      <c r="E3" s="2"/>
    </row>
    <row r="4" spans="1:5" ht="15.75" customHeight="1" x14ac:dyDescent="0.25">
      <c r="A4" s="21" t="s">
        <v>43</v>
      </c>
      <c r="B4" s="112"/>
      <c r="C4" s="113"/>
      <c r="D4" s="22">
        <f t="shared" ref="D4:D8" si="0">C4-B4</f>
        <v>0</v>
      </c>
      <c r="E4" s="2"/>
    </row>
    <row r="5" spans="1:5" ht="15.75" customHeight="1" x14ac:dyDescent="0.25">
      <c r="A5" s="21" t="s">
        <v>44</v>
      </c>
      <c r="B5" s="112"/>
      <c r="C5" s="113"/>
      <c r="D5" s="22">
        <f t="shared" si="0"/>
        <v>0</v>
      </c>
      <c r="E5" s="2"/>
    </row>
    <row r="6" spans="1:5" ht="15.75" customHeight="1" x14ac:dyDescent="0.25">
      <c r="A6" s="21" t="s">
        <v>45</v>
      </c>
      <c r="B6" s="112"/>
      <c r="C6" s="113"/>
      <c r="D6" s="22">
        <f t="shared" si="0"/>
        <v>0</v>
      </c>
      <c r="E6" s="2"/>
    </row>
    <row r="7" spans="1:5" ht="15.75" customHeight="1" x14ac:dyDescent="0.25">
      <c r="A7" s="21" t="s">
        <v>46</v>
      </c>
      <c r="B7" s="112"/>
      <c r="C7" s="113"/>
      <c r="D7" s="22">
        <f t="shared" si="0"/>
        <v>0</v>
      </c>
      <c r="E7" s="2"/>
    </row>
    <row r="8" spans="1:5" ht="15.75" customHeight="1" x14ac:dyDescent="0.25">
      <c r="A8" s="21" t="s">
        <v>47</v>
      </c>
      <c r="B8" s="112"/>
      <c r="C8" s="113"/>
      <c r="D8" s="22">
        <f t="shared" si="0"/>
        <v>0</v>
      </c>
      <c r="E8" s="2"/>
    </row>
    <row r="9" spans="1:5" ht="15.75" customHeight="1" x14ac:dyDescent="0.25">
      <c r="A9" s="18" t="s">
        <v>8</v>
      </c>
      <c r="B9" s="17">
        <f>SUM(B3:B8)</f>
        <v>0</v>
      </c>
      <c r="C9" s="108">
        <f>SUM(C3:C8)</f>
        <v>0</v>
      </c>
      <c r="D9" s="17">
        <f>SUM(D3:D8)</f>
        <v>0</v>
      </c>
    </row>
    <row r="13" spans="1:5" ht="33" customHeight="1" x14ac:dyDescent="0.25">
      <c r="A13" s="206" t="s">
        <v>62</v>
      </c>
      <c r="B13" s="206"/>
      <c r="C13" s="206"/>
      <c r="D13" s="206"/>
      <c r="E13" s="206"/>
    </row>
    <row r="14" spans="1:5" ht="18.75" customHeight="1" x14ac:dyDescent="0.25">
      <c r="A14" s="23" t="s">
        <v>39</v>
      </c>
      <c r="B14" s="23" t="s">
        <v>125</v>
      </c>
      <c r="C14" s="111" t="s">
        <v>78</v>
      </c>
      <c r="D14" s="14" t="s">
        <v>77</v>
      </c>
      <c r="E14" s="24" t="s">
        <v>40</v>
      </c>
    </row>
    <row r="15" spans="1:5" ht="15.75" customHeight="1" x14ac:dyDescent="0.25">
      <c r="A15" s="21"/>
      <c r="B15" s="112"/>
      <c r="C15" s="113"/>
      <c r="D15" s="22">
        <f>C15-B15</f>
        <v>0</v>
      </c>
      <c r="E15" s="2"/>
    </row>
    <row r="16" spans="1:5" ht="15.75" customHeight="1" x14ac:dyDescent="0.25">
      <c r="A16" s="21"/>
      <c r="B16" s="112"/>
      <c r="C16" s="113"/>
      <c r="D16" s="22">
        <f t="shared" ref="D16:D22" si="1">C16-B16</f>
        <v>0</v>
      </c>
      <c r="E16" s="2"/>
    </row>
    <row r="17" spans="1:5" ht="15.75" customHeight="1" x14ac:dyDescent="0.25">
      <c r="A17" s="21"/>
      <c r="B17" s="112"/>
      <c r="C17" s="113"/>
      <c r="D17" s="22">
        <f t="shared" si="1"/>
        <v>0</v>
      </c>
      <c r="E17" s="2"/>
    </row>
    <row r="18" spans="1:5" ht="15.75" customHeight="1" x14ac:dyDescent="0.25">
      <c r="A18" s="21"/>
      <c r="B18" s="112"/>
      <c r="C18" s="113"/>
      <c r="D18" s="22">
        <f t="shared" si="1"/>
        <v>0</v>
      </c>
      <c r="E18" s="2"/>
    </row>
    <row r="19" spans="1:5" ht="15.75" customHeight="1" x14ac:dyDescent="0.25">
      <c r="A19" s="21"/>
      <c r="B19" s="112"/>
      <c r="C19" s="113"/>
      <c r="D19" s="22">
        <f t="shared" si="1"/>
        <v>0</v>
      </c>
      <c r="E19" s="2"/>
    </row>
    <row r="20" spans="1:5" ht="15.75" customHeight="1" x14ac:dyDescent="0.25">
      <c r="A20" s="21"/>
      <c r="B20" s="112"/>
      <c r="C20" s="113"/>
      <c r="D20" s="22">
        <f t="shared" si="1"/>
        <v>0</v>
      </c>
      <c r="E20" s="2"/>
    </row>
    <row r="21" spans="1:5" ht="15.75" customHeight="1" x14ac:dyDescent="0.25">
      <c r="A21" s="21"/>
      <c r="B21" s="112"/>
      <c r="C21" s="113"/>
      <c r="D21" s="22">
        <f t="shared" si="1"/>
        <v>0</v>
      </c>
      <c r="E21" s="2"/>
    </row>
    <row r="22" spans="1:5" ht="15.75" customHeight="1" x14ac:dyDescent="0.25">
      <c r="A22" s="21"/>
      <c r="B22" s="112"/>
      <c r="C22" s="113"/>
      <c r="D22" s="22">
        <f t="shared" si="1"/>
        <v>0</v>
      </c>
      <c r="E22" s="2"/>
    </row>
    <row r="23" spans="1:5" ht="15.75" customHeight="1" x14ac:dyDescent="0.25">
      <c r="A23" s="18" t="s">
        <v>8</v>
      </c>
      <c r="B23" s="17">
        <f>SUM(B15:B22)</f>
        <v>0</v>
      </c>
      <c r="C23" s="108">
        <f>SUM(C15:C22)</f>
        <v>0</v>
      </c>
      <c r="D23" s="17">
        <f>SUM(D15:D22)</f>
        <v>0</v>
      </c>
    </row>
  </sheetData>
  <mergeCells count="2">
    <mergeCell ref="A1:E1"/>
    <mergeCell ref="A13:E13"/>
  </mergeCells>
  <printOptions horizontalCentered="1"/>
  <pageMargins left="0.31496062992125984" right="0.31496062992125984" top="0.78740157480314965" bottom="0.78740157480314965" header="0.31496062992125984" footer="0.31496062992125984"/>
  <pageSetup paperSize="9" scale="97" orientation="landscape" verticalDpi="4294967295" r:id="rId1"/>
  <headerFooter>
    <oddFooter>&amp;L&amp;8Arbeitsmarktservice Steiermark, Förderungen&amp;C&amp;8&amp;F&amp;R&amp;8Endabrechnung - Formular Stand März 2021</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EA-Deckblatt</vt:lpstr>
      <vt:lpstr>Gesamtübersicht</vt:lpstr>
      <vt:lpstr>Detail SK</vt:lpstr>
      <vt:lpstr>Detail TAK</vt:lpstr>
      <vt:lpstr>UEL-Ansuchen-Begründung</vt:lpstr>
      <vt:lpstr>Dachverbandsabgabe</vt:lpstr>
      <vt:lpstr>Schulungskosten SK und TAK</vt:lpstr>
      <vt:lpstr>Sachaufwand</vt:lpstr>
      <vt:lpstr>Materialaufw.-Investitionen-BMK</vt:lpstr>
      <vt:lpstr>Erlöse</vt:lpstr>
      <vt:lpstr>'Detail SK'!Druckbereich</vt:lpstr>
      <vt:lpstr>'Detail TAK'!Druckbereich</vt:lpstr>
      <vt:lpstr>'EA-Deckblatt'!Druckbereich</vt:lpstr>
      <vt:lpstr>Erlöse!Druckbereich</vt:lpstr>
      <vt:lpstr>Gesamtübersicht!Druckbereich</vt:lpstr>
      <vt:lpstr>'Materialaufw.-Investitionen-BMK'!Druckbereich</vt:lpstr>
      <vt:lpstr>Sachaufwand!Druckbereich</vt:lpstr>
      <vt:lpstr>'Schulungskosten SK und TAK'!Druckbereich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GBP Steiermark Finanzplan 2019</dc:title>
  <dc:creator/>
  <cp:lastModifiedBy/>
  <dcterms:created xsi:type="dcterms:W3CDTF">2006-09-16T00:00:00Z</dcterms:created>
  <dcterms:modified xsi:type="dcterms:W3CDTF">2021-08-25T11:07:21Z</dcterms:modified>
</cp:coreProperties>
</file>