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neue Formulare für Homepage\"/>
    </mc:Choice>
  </mc:AlternateContent>
  <bookViews>
    <workbookView xWindow="-105" yWindow="-105" windowWidth="19425" windowHeight="11025"/>
  </bookViews>
  <sheets>
    <sheet name="Anmerkungen" sheetId="14" r:id="rId1"/>
    <sheet name="Eckdaten des Projekts" sheetId="13" r:id="rId2"/>
    <sheet name="MS nach Leistungsbereich" sheetId="17" r:id="rId3"/>
    <sheet name="Leistungsaufst nach Einheiten" sheetId="11" r:id="rId4"/>
    <sheet name="Gruppenstunden  modular" sheetId="1" r:id="rId5"/>
    <sheet name="Gruppenstunden " sheetId="10" r:id="rId6"/>
    <sheet name="Einzelstunden" sheetId="2" r:id="rId7"/>
    <sheet name="Mitbetreuung" sheetId="8" r:id="rId8"/>
    <sheet name="TR-Unterschrift" sheetId="4" r:id="rId9"/>
    <sheet name="Stornoregelung" sheetId="6" r:id="rId10"/>
    <sheet name="MSTN Covid 19" sheetId="15" r:id="rId11"/>
    <sheet name="Tests und Masken" sheetId="16" r:id="rId12"/>
    <sheet name="Mehrstunden" sheetId="7" r:id="rId13"/>
    <sheet name="Dropdown" sheetId="9" state="hidden" r:id="rId14"/>
  </sheets>
  <externalReferences>
    <externalReference r:id="rId15"/>
    <externalReference r:id="rId16"/>
    <externalReference r:id="rId17"/>
    <externalReference r:id="rId18"/>
    <externalReference r:id="rId19"/>
  </externalReferences>
  <definedNames>
    <definedName name="_xlnm._FilterDatabase" localSheetId="3" hidden="1">'Leistungsaufst nach Einheiten'!$A$10:$O$25</definedName>
    <definedName name="Abrechnung" localSheetId="13">'[1]AMS-VK_Muster'!#REF!</definedName>
    <definedName name="Abrechnung" localSheetId="5">'[1]AMS-VK_Muster'!#REF!</definedName>
    <definedName name="Abrechnung" localSheetId="7">'[1]AMS-VK_Muster'!#REF!</definedName>
    <definedName name="Abrechnung">'[1]AMS-VK_Muster'!#REF!</definedName>
    <definedName name="Bewilligung" localSheetId="13">'[1]AMS-VK_Muster'!#REF!</definedName>
    <definedName name="Bewilligung" localSheetId="5">'[1]AMS-VK_Muster'!#REF!</definedName>
    <definedName name="Bewilligung" localSheetId="7">'[1]AMS-VK_Muster'!#REF!</definedName>
    <definedName name="Bewilligung">'[1]AMS-VK_Muster'!#REF!</definedName>
    <definedName name="bitn" localSheetId="13" hidden="1">{"BIT_Ansicht_extern",#N/A,FALSE,"Berechnung"}</definedName>
    <definedName name="bitn" localSheetId="7" hidden="1">{"BIT_Ansicht_extern",#N/A,FALSE,"Berechnung"}</definedName>
    <definedName name="bitn" hidden="1">{"BIT_Ansicht_extern",#N/A,FALSE,"Berechnung"}</definedName>
    <definedName name="Daten_Maske" localSheetId="5">[2]!Daten_Maske</definedName>
    <definedName name="Daten_Maske">[2]!Daten_Maske</definedName>
    <definedName name="_xlnm.Database" localSheetId="13">#REF!</definedName>
    <definedName name="_xlnm.Database" localSheetId="5">#REF!</definedName>
    <definedName name="_xlnm.Database" localSheetId="7">#REF!</definedName>
    <definedName name="_xlnm.Database">#REF!</definedName>
    <definedName name="Erlös" localSheetId="13">'[1]AMS-VK_Muster'!#REF!</definedName>
    <definedName name="Erlös" localSheetId="5">'[1]AMS-VK_Muster'!#REF!</definedName>
    <definedName name="Erlös">'[1]AMS-VK_Muster'!#REF!</definedName>
    <definedName name="ESF" localSheetId="13">#REF!</definedName>
    <definedName name="ESF" localSheetId="5">#REF!</definedName>
    <definedName name="ESF" localSheetId="7">#REF!</definedName>
    <definedName name="ESF">#REF!</definedName>
    <definedName name="Filtern_Adressen" localSheetId="5">[2]!Filtern_Adressen</definedName>
    <definedName name="Filtern_Adressen">[2]!Filtern_Adressen</definedName>
    <definedName name="internat" localSheetId="13">[3]Kalender!#REF!</definedName>
    <definedName name="internat" localSheetId="5">[3]Kalender!#REF!</definedName>
    <definedName name="internat">[3]Kalender!#REF!</definedName>
    <definedName name="Löschen_Code" localSheetId="5">[4]!Löschen_Code</definedName>
    <definedName name="Löschen_Code">[4]!Löschen_Code</definedName>
    <definedName name="Löschen_Suchkriterium" localSheetId="5">[2]!Löschen_Suchkriterium</definedName>
    <definedName name="Löschen_Suchkriterium">[2]!Löschen_Suchkriterium</definedName>
    <definedName name="nameneu" localSheetId="5">[5]!Löschen_Suchkriterium</definedName>
    <definedName name="nameneu">[5]!Löschen_Suchkriterium</definedName>
    <definedName name="Porto" localSheetId="13" hidden="1">{"Berech_intern",#N/A,FALSE,"Berechnung"}</definedName>
    <definedName name="Porto" localSheetId="7" hidden="1">{"Berech_intern",#N/A,FALSE,"Berechnung"}</definedName>
    <definedName name="Porto" hidden="1">{"Berech_intern",#N/A,FALSE,"Berechnung"}</definedName>
    <definedName name="stunden" localSheetId="5">[3]Kalender!#REF!</definedName>
    <definedName name="stunden">[3]Kalender!#REF!</definedName>
    <definedName name="T" hidden="1">{"Vorbuchungsdaten",#N/A,FALSE,"Rechnen"}</definedName>
    <definedName name="tage" localSheetId="5">[3]Kalender!#REF!</definedName>
    <definedName name="tage">[3]Kalender!#REF!</definedName>
    <definedName name="Vorbuchung" localSheetId="13">#REF!</definedName>
    <definedName name="Vorbuchung" localSheetId="5">#REF!</definedName>
    <definedName name="Vorbuchung" localSheetId="7">#REF!</definedName>
    <definedName name="Vorbuchung">#REF!</definedName>
    <definedName name="Vorkalkulation" localSheetId="13">'[1]AMS-VK_Muster'!#REF!</definedName>
    <definedName name="Vorkalkulation" localSheetId="5">'[1]AMS-VK_Muster'!#REF!</definedName>
    <definedName name="Vorkalkulation">'[1]AMS-VK_Muster'!#REF!</definedName>
    <definedName name="wrn.Ansicht_extern." localSheetId="13" hidden="1">{"Ansicht_extern",#N/A,FALSE,"Berechnung"}</definedName>
    <definedName name="wrn.Ansicht_extern." localSheetId="7" hidden="1">{"Ansicht_extern",#N/A,FALSE,"Berechnung"}</definedName>
    <definedName name="wrn.Ansicht_extern." hidden="1">{"Ansicht_extern",#N/A,FALSE,"Berechnung"}</definedName>
    <definedName name="wrn.Ansicht_intern." localSheetId="13" hidden="1">{"Ansicht_intern",#N/A,FALSE,"Berechnung"}</definedName>
    <definedName name="wrn.Ansicht_intern." localSheetId="7" hidden="1">{"Ansicht_intern",#N/A,FALSE,"Berechnung"}</definedName>
    <definedName name="wrn.Ansicht_intern." hidden="1">{"Ansicht_intern",#N/A,FALSE,"Berechnung"}</definedName>
    <definedName name="wrn.Berech_intern." localSheetId="13" hidden="1">{"Berech_intern",#N/A,FALSE,"Berechnung"}</definedName>
    <definedName name="wrn.Berech_intern." localSheetId="7" hidden="1">{"Berech_intern",#N/A,FALSE,"Berechnung"}</definedName>
    <definedName name="wrn.Berech_intern." hidden="1">{"Berech_intern",#N/A,FALSE,"Berechnung"}</definedName>
    <definedName name="wrn.Berechnung_extern." localSheetId="13" hidden="1">{"Berechnung_extern",#N/A,FALSE,"Berechnung"}</definedName>
    <definedName name="wrn.Berechnung_extern." localSheetId="7" hidden="1">{"Berechnung_extern",#N/A,FALSE,"Berechnung"}</definedName>
    <definedName name="wrn.Berechnung_extern." hidden="1">{"Berechnung_extern",#N/A,FALSE,"Berechnung"}</definedName>
    <definedName name="wrn.BIT_extern." localSheetId="13" hidden="1">{"BIT_Ansicht_extern",#N/A,FALSE,"Berechnung"}</definedName>
    <definedName name="wrn.BIT_extern." localSheetId="7" hidden="1">{"BIT_Ansicht_extern",#N/A,FALSE,"Berechnung"}</definedName>
    <definedName name="wrn.BIT_extern." hidden="1">{"BIT_Ansicht_extern",#N/A,FALSE,"Berechnung"}</definedName>
    <definedName name="wrn.BIT_intern." localSheetId="13" hidden="1">{"BIT_Ansicht_intern",#N/A,FALSE,"Berechnung"}</definedName>
    <definedName name="wrn.BIT_intern." localSheetId="7" hidden="1">{"BIT_Ansicht_intern",#N/A,FALSE,"Berechnung"}</definedName>
    <definedName name="wrn.BIT_intern." hidden="1">{"BIT_Ansicht_intern",#N/A,FALSE,"Berechnung"}</definedName>
    <definedName name="wrn.Daten_ZVA." localSheetId="13" hidden="1">{"Daten_ZVA",#N/A,FALSE,"Rechnen"}</definedName>
    <definedName name="wrn.Daten_ZVA." localSheetId="7" hidden="1">{"Daten_ZVA",#N/A,FALSE,"Rechnen"}</definedName>
    <definedName name="wrn.Daten_ZVA." hidden="1">{"Daten_ZVA",#N/A,FALSE,"Rechnen"}</definedName>
    <definedName name="wrn.Vorbuchung." localSheetId="13" hidden="1">{"Vorbuchungsdaten",#N/A,FALSE,"Rechnen"}</definedName>
    <definedName name="wrn.Vorbuchung." localSheetId="7" hidden="1">{"Vorbuchungsdaten",#N/A,FALSE,"Rechnen"}</definedName>
    <definedName name="wrn.Vorbuchung." hidden="1">{"Vorbuchungsdaten",#N/A,FALSE,"Rechnen"}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6" l="1"/>
  <c r="C14" i="17"/>
  <c r="D14" i="17"/>
  <c r="E14" i="17"/>
  <c r="B14" i="17"/>
  <c r="E56" i="15"/>
  <c r="F56" i="15" s="1"/>
  <c r="D56" i="15"/>
  <c r="C56" i="15"/>
  <c r="B56" i="15"/>
  <c r="E45" i="15"/>
  <c r="F45" i="15" s="1"/>
  <c r="D45" i="15"/>
  <c r="C45" i="15"/>
  <c r="B45" i="15"/>
  <c r="F58" i="16"/>
  <c r="C58" i="16"/>
  <c r="H57" i="16"/>
  <c r="E57" i="16"/>
  <c r="H56" i="16"/>
  <c r="E56" i="16"/>
  <c r="H55" i="16"/>
  <c r="E55" i="16"/>
  <c r="H54" i="16"/>
  <c r="E54" i="16"/>
  <c r="H53" i="16"/>
  <c r="E53" i="16"/>
  <c r="H52" i="16"/>
  <c r="E52" i="16"/>
  <c r="H51" i="16"/>
  <c r="E51" i="16"/>
  <c r="H50" i="16"/>
  <c r="E50" i="16"/>
  <c r="H49" i="16"/>
  <c r="E49" i="16"/>
  <c r="H48" i="16"/>
  <c r="E48" i="16"/>
  <c r="H47" i="16"/>
  <c r="E47" i="16"/>
  <c r="H46" i="16"/>
  <c r="E46" i="16"/>
  <c r="H45" i="16"/>
  <c r="E45" i="16"/>
  <c r="H44" i="16"/>
  <c r="E44" i="16"/>
  <c r="H43" i="16"/>
  <c r="E43" i="16"/>
  <c r="H42" i="16"/>
  <c r="E42" i="16"/>
  <c r="H41" i="16"/>
  <c r="E41" i="16"/>
  <c r="H40" i="16"/>
  <c r="E40" i="16"/>
  <c r="H39" i="16"/>
  <c r="E39" i="16"/>
  <c r="H38" i="16"/>
  <c r="E38" i="16"/>
  <c r="H37" i="16"/>
  <c r="E37" i="16"/>
  <c r="H36" i="16"/>
  <c r="E36" i="16"/>
  <c r="H35" i="16"/>
  <c r="E35" i="16"/>
  <c r="H34" i="16"/>
  <c r="E34" i="16"/>
  <c r="H33" i="16"/>
  <c r="E33" i="16"/>
  <c r="H32" i="16"/>
  <c r="E32" i="16"/>
  <c r="H31" i="16"/>
  <c r="E31" i="16"/>
  <c r="H30" i="16"/>
  <c r="E30" i="16"/>
  <c r="H29" i="16"/>
  <c r="E29" i="16"/>
  <c r="H28" i="16"/>
  <c r="E28" i="16"/>
  <c r="H27" i="16"/>
  <c r="E27" i="16"/>
  <c r="H26" i="16"/>
  <c r="E26" i="16"/>
  <c r="H25" i="16"/>
  <c r="E25" i="16"/>
  <c r="H24" i="16"/>
  <c r="E24" i="16"/>
  <c r="H23" i="16"/>
  <c r="E23" i="16"/>
  <c r="H22" i="16"/>
  <c r="E22" i="16"/>
  <c r="H21" i="16"/>
  <c r="E21" i="16"/>
  <c r="H20" i="16"/>
  <c r="E20" i="16"/>
  <c r="H19" i="16"/>
  <c r="E19" i="16"/>
  <c r="H18" i="16"/>
  <c r="E18" i="16"/>
  <c r="H17" i="16"/>
  <c r="E17" i="16"/>
  <c r="H16" i="16"/>
  <c r="E16" i="16"/>
  <c r="H15" i="16"/>
  <c r="E15" i="16"/>
  <c r="H14" i="16"/>
  <c r="E14" i="16"/>
  <c r="H13" i="16"/>
  <c r="E13" i="16"/>
  <c r="H12" i="16"/>
  <c r="E12" i="16"/>
  <c r="H11" i="16"/>
  <c r="E11" i="16"/>
  <c r="E58" i="16" l="1"/>
  <c r="H58" i="16"/>
  <c r="E22" i="15" l="1"/>
  <c r="F22" i="15" s="1"/>
  <c r="D22" i="15"/>
  <c r="C22" i="15"/>
  <c r="B22" i="15"/>
  <c r="E11" i="15"/>
  <c r="F11" i="15" s="1"/>
  <c r="D11" i="15"/>
  <c r="C11" i="15"/>
  <c r="B11" i="15"/>
  <c r="A27" i="15" l="1"/>
  <c r="B27" i="15" s="1"/>
  <c r="A9" i="7"/>
  <c r="A7" i="6"/>
  <c r="A7" i="4"/>
  <c r="A7" i="8"/>
  <c r="A7" i="2"/>
  <c r="A7" i="10"/>
  <c r="A7" i="1"/>
  <c r="A7" i="11"/>
  <c r="A8" i="7"/>
  <c r="A7" i="7"/>
  <c r="A6" i="7"/>
  <c r="A6" i="6"/>
  <c r="A5" i="6"/>
  <c r="A4" i="6"/>
  <c r="A6" i="4"/>
  <c r="A5" i="4"/>
  <c r="A4" i="4"/>
  <c r="A6" i="8"/>
  <c r="A5" i="8"/>
  <c r="A4" i="8"/>
  <c r="A6" i="2"/>
  <c r="A5" i="2"/>
  <c r="A4" i="2"/>
  <c r="A6" i="10"/>
  <c r="A5" i="10"/>
  <c r="A4" i="10"/>
  <c r="A6" i="11"/>
  <c r="A5" i="11"/>
  <c r="A4" i="11"/>
  <c r="A4" i="1"/>
  <c r="A6" i="1"/>
  <c r="A5" i="1"/>
  <c r="L12" i="11" l="1"/>
  <c r="L1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L36" i="11"/>
  <c r="L37" i="11"/>
  <c r="L38" i="11"/>
  <c r="L39" i="11"/>
  <c r="L40" i="11"/>
  <c r="L41" i="11"/>
  <c r="L42" i="11"/>
  <c r="L43" i="11"/>
  <c r="L44" i="11"/>
  <c r="L45" i="11"/>
  <c r="L46" i="11"/>
  <c r="L47" i="11"/>
  <c r="L48" i="11"/>
  <c r="L49" i="11"/>
  <c r="L50" i="11"/>
  <c r="L51" i="11"/>
  <c r="L52" i="11"/>
  <c r="L53" i="11"/>
  <c r="L54" i="11"/>
  <c r="L55" i="11"/>
  <c r="L11" i="11"/>
  <c r="D14" i="7" l="1"/>
  <c r="D15" i="7"/>
  <c r="D16" i="7"/>
  <c r="D18" i="7"/>
  <c r="H54" i="10" l="1"/>
  <c r="I54" i="10"/>
  <c r="J54" i="10"/>
  <c r="K54" i="10"/>
  <c r="L54" i="10"/>
  <c r="M54" i="10"/>
  <c r="N54" i="10"/>
  <c r="O54" i="10"/>
  <c r="P54" i="10"/>
  <c r="Q54" i="10"/>
  <c r="R54" i="10"/>
  <c r="G31" i="10"/>
  <c r="F31" i="10"/>
  <c r="G30" i="10"/>
  <c r="F30" i="10"/>
  <c r="G29" i="10"/>
  <c r="F29" i="10"/>
  <c r="G28" i="10"/>
  <c r="F28" i="10"/>
  <c r="G27" i="10"/>
  <c r="F27" i="10"/>
  <c r="G26" i="10"/>
  <c r="F26" i="10"/>
  <c r="G53" i="10"/>
  <c r="G52" i="10"/>
  <c r="G51" i="10"/>
  <c r="G50" i="10"/>
  <c r="G49" i="10"/>
  <c r="G48" i="10"/>
  <c r="G47" i="10"/>
  <c r="G46" i="10"/>
  <c r="G45" i="10"/>
  <c r="G44" i="10"/>
  <c r="G43" i="10"/>
  <c r="G42" i="10"/>
  <c r="G41" i="10"/>
  <c r="G40" i="10"/>
  <c r="G39" i="10"/>
  <c r="G38" i="10"/>
  <c r="G37" i="10"/>
  <c r="G36" i="10"/>
  <c r="G35" i="10"/>
  <c r="G34" i="10"/>
  <c r="G33" i="10"/>
  <c r="G32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F16" i="10"/>
  <c r="F17" i="10"/>
  <c r="F18" i="10"/>
  <c r="F19" i="10"/>
  <c r="F20" i="10"/>
  <c r="F21" i="10"/>
  <c r="F22" i="10"/>
  <c r="F23" i="10"/>
  <c r="F24" i="10"/>
  <c r="F25" i="10"/>
  <c r="F32" i="10"/>
  <c r="F33" i="10"/>
  <c r="F34" i="10"/>
  <c r="F34" i="1"/>
  <c r="F33" i="1"/>
  <c r="F32" i="1"/>
  <c r="F31" i="1"/>
  <c r="F30" i="1"/>
  <c r="F29" i="1"/>
  <c r="F28" i="1"/>
  <c r="F27" i="1"/>
  <c r="F26" i="1"/>
  <c r="H39" i="1"/>
  <c r="I39" i="1"/>
  <c r="J39" i="1"/>
  <c r="K39" i="1"/>
  <c r="L39" i="1"/>
  <c r="M39" i="1"/>
  <c r="N39" i="1"/>
  <c r="O39" i="1"/>
  <c r="P39" i="1"/>
  <c r="R39" i="1"/>
  <c r="S39" i="1"/>
  <c r="T39" i="1"/>
  <c r="U39" i="1"/>
  <c r="W39" i="1"/>
  <c r="X39" i="1"/>
  <c r="Y39" i="1"/>
  <c r="Z39" i="1"/>
  <c r="AB39" i="1"/>
  <c r="AC39" i="1"/>
  <c r="AD39" i="1"/>
  <c r="AE39" i="1"/>
  <c r="C39" i="1"/>
  <c r="D39" i="1"/>
  <c r="E39" i="1"/>
  <c r="F38" i="1"/>
  <c r="F37" i="1"/>
  <c r="F36" i="1"/>
  <c r="F35" i="1"/>
  <c r="F25" i="1"/>
  <c r="F24" i="1"/>
  <c r="F23" i="1"/>
  <c r="F22" i="1"/>
  <c r="F21" i="1"/>
  <c r="F20" i="1"/>
  <c r="F19" i="1"/>
  <c r="F18" i="1"/>
  <c r="F17" i="1"/>
  <c r="F16" i="1"/>
  <c r="F15" i="1"/>
  <c r="AF38" i="1"/>
  <c r="AF37" i="1"/>
  <c r="AF36" i="1"/>
  <c r="AF35" i="1"/>
  <c r="AF34" i="1"/>
  <c r="AF33" i="1"/>
  <c r="AF32" i="1"/>
  <c r="AF31" i="1"/>
  <c r="AF30" i="1"/>
  <c r="AF29" i="1"/>
  <c r="AF28" i="1"/>
  <c r="AF27" i="1"/>
  <c r="AF26" i="1"/>
  <c r="AF25" i="1"/>
  <c r="AF24" i="1"/>
  <c r="AF23" i="1"/>
  <c r="AF22" i="1"/>
  <c r="AF21" i="1"/>
  <c r="AF20" i="1"/>
  <c r="AF19" i="1"/>
  <c r="AF18" i="1"/>
  <c r="AF17" i="1"/>
  <c r="AF16" i="1"/>
  <c r="AF15" i="1"/>
  <c r="AF14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14" i="1"/>
  <c r="L26" i="2"/>
  <c r="L27" i="2"/>
  <c r="L28" i="2"/>
  <c r="L29" i="2"/>
  <c r="L30" i="2"/>
  <c r="L31" i="2"/>
  <c r="G26" i="2"/>
  <c r="G27" i="2"/>
  <c r="G28" i="2"/>
  <c r="B28" i="2" s="1"/>
  <c r="G29" i="2"/>
  <c r="B29" i="2" s="1"/>
  <c r="G30" i="2"/>
  <c r="B30" i="2" s="1"/>
  <c r="G31" i="2"/>
  <c r="G32" i="2"/>
  <c r="G33" i="2"/>
  <c r="K35" i="2"/>
  <c r="J35" i="2"/>
  <c r="I35" i="2"/>
  <c r="H35" i="2"/>
  <c r="F35" i="2"/>
  <c r="E35" i="2"/>
  <c r="D35" i="2"/>
  <c r="L15" i="2"/>
  <c r="L16" i="2"/>
  <c r="L17" i="2"/>
  <c r="L18" i="2"/>
  <c r="L19" i="2"/>
  <c r="L20" i="2"/>
  <c r="L21" i="2"/>
  <c r="L22" i="2"/>
  <c r="L23" i="2"/>
  <c r="L24" i="2"/>
  <c r="L25" i="2"/>
  <c r="L32" i="2"/>
  <c r="L33" i="2"/>
  <c r="L34" i="2"/>
  <c r="L14" i="2"/>
  <c r="C35" i="2"/>
  <c r="G15" i="2"/>
  <c r="B15" i="2" s="1"/>
  <c r="G16" i="2"/>
  <c r="G17" i="2"/>
  <c r="G18" i="2"/>
  <c r="G19" i="2"/>
  <c r="G20" i="2"/>
  <c r="B20" i="2" s="1"/>
  <c r="G21" i="2"/>
  <c r="B21" i="2" s="1"/>
  <c r="G22" i="2"/>
  <c r="G23" i="2"/>
  <c r="G24" i="2"/>
  <c r="G25" i="2"/>
  <c r="G34" i="2"/>
  <c r="B34" i="2" s="1"/>
  <c r="G14" i="2"/>
  <c r="B31" i="2" l="1"/>
  <c r="B33" i="2"/>
  <c r="B32" i="2"/>
  <c r="G35" i="2"/>
  <c r="B14" i="2"/>
  <c r="B25" i="2"/>
  <c r="B18" i="2"/>
  <c r="B23" i="2"/>
  <c r="B19" i="2"/>
  <c r="B24" i="2"/>
  <c r="B17" i="2"/>
  <c r="B22" i="2"/>
  <c r="B16" i="2"/>
  <c r="Q39" i="1"/>
  <c r="G39" i="1"/>
  <c r="V39" i="1"/>
  <c r="F14" i="1"/>
  <c r="F39" i="1" s="1"/>
  <c r="AA39" i="1"/>
  <c r="AF39" i="1"/>
  <c r="L35" i="2"/>
  <c r="E54" i="10"/>
  <c r="D54" i="10"/>
  <c r="C54" i="10"/>
  <c r="B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15" i="10"/>
  <c r="F14" i="10"/>
  <c r="F13" i="10"/>
  <c r="K12" i="10"/>
  <c r="J12" i="10"/>
  <c r="I12" i="10"/>
  <c r="H12" i="10"/>
  <c r="B35" i="2" l="1"/>
  <c r="G54" i="10"/>
  <c r="F54" i="10"/>
  <c r="D21" i="7" l="1"/>
  <c r="D20" i="7"/>
  <c r="D19" i="7"/>
  <c r="D17" i="7"/>
  <c r="C22" i="7"/>
  <c r="B22" i="7"/>
  <c r="I13" i="1"/>
  <c r="J13" i="1"/>
  <c r="K13" i="1"/>
  <c r="H13" i="1"/>
  <c r="C21" i="4"/>
  <c r="C16" i="4"/>
  <c r="B39" i="1"/>
  <c r="D22" i="7" l="1"/>
</calcChain>
</file>

<file path=xl/sharedStrings.xml><?xml version="1.0" encoding="utf-8"?>
<sst xmlns="http://schemas.openxmlformats.org/spreadsheetml/2006/main" count="318" uniqueCount="204">
  <si>
    <t>MSTN</t>
  </si>
  <si>
    <t>MSTR</t>
  </si>
  <si>
    <t>Summe</t>
  </si>
  <si>
    <t>Gesamt</t>
  </si>
  <si>
    <t>Typ</t>
  </si>
  <si>
    <t>Unterschrift des/r TrainerIn</t>
  </si>
  <si>
    <t>Name 1</t>
  </si>
  <si>
    <t>Typ 1</t>
  </si>
  <si>
    <t>Name 2</t>
  </si>
  <si>
    <t>Typ 2</t>
  </si>
  <si>
    <t>Name 3</t>
  </si>
  <si>
    <t>Name 4</t>
  </si>
  <si>
    <t>Name 5</t>
  </si>
  <si>
    <t>Typ 3</t>
  </si>
  <si>
    <t>Typ 4</t>
  </si>
  <si>
    <t>Name 6</t>
  </si>
  <si>
    <t xml:space="preserve"> MSTR ÜBERSICHT</t>
  </si>
  <si>
    <t>O</t>
  </si>
  <si>
    <t>zu geringe Zubuchung</t>
  </si>
  <si>
    <t>TeilnehmerInnendegression</t>
  </si>
  <si>
    <t>Stornierung der Maßnahme</t>
  </si>
  <si>
    <t>Sonstiges (bitte bei Anmerkungen ausführen)</t>
  </si>
  <si>
    <t>Anmerkungen:</t>
  </si>
  <si>
    <t>Datum</t>
  </si>
  <si>
    <t>von</t>
  </si>
  <si>
    <t>bis</t>
  </si>
  <si>
    <t>Nichterscheinen von TeilnehmerInnen trotz Leistungsbereitschaft</t>
  </si>
  <si>
    <t>(Mehrfachnennungen möglich)</t>
  </si>
  <si>
    <t>Projektnummer:</t>
  </si>
  <si>
    <t>Differenz</t>
  </si>
  <si>
    <t>Informationstag</t>
  </si>
  <si>
    <t>Orientierung</t>
  </si>
  <si>
    <t>Qualifizierung</t>
  </si>
  <si>
    <t>Bew.Training</t>
  </si>
  <si>
    <t>Zwischensumme</t>
  </si>
  <si>
    <t>Begründung der Mehrstunden:</t>
  </si>
  <si>
    <t>Bewerbungstraining:</t>
  </si>
  <si>
    <t>Maßnahmenarten laut Leistungsbeschreibung</t>
  </si>
  <si>
    <t>Einzelcoaching</t>
  </si>
  <si>
    <t>Workshops</t>
  </si>
  <si>
    <t>Workshops:</t>
  </si>
  <si>
    <t>MSTN lt Kalkulation</t>
  </si>
  <si>
    <t>MSTN lt Abrechnung</t>
  </si>
  <si>
    <t>Projektbezeichnung:</t>
  </si>
  <si>
    <t>Wir beanspruchen für folgende nicht geleistete Maßnahmenstunden eine Abgeltung mit 50% des Einheitspreises:</t>
  </si>
  <si>
    <t>Wir bestätigen, dass es sich dabei um Maßnahmenstunden handelt, für deren Ausfall wir nicht die Verantwortung tragen.</t>
  </si>
  <si>
    <t>Die Maßnahmenstunden wurden aus folgenden Gründen nicht geleistet:</t>
  </si>
  <si>
    <t>Bildungsträger:</t>
  </si>
  <si>
    <t>GruppentrainerInnen</t>
  </si>
  <si>
    <t>EinzeltrainerInnen</t>
  </si>
  <si>
    <t>Leistungsbereich A</t>
  </si>
  <si>
    <t>TR1</t>
  </si>
  <si>
    <t>TR2</t>
  </si>
  <si>
    <t>TR3</t>
  </si>
  <si>
    <t>TR4</t>
  </si>
  <si>
    <t>Gesamtsumme Leistungsbereich A</t>
  </si>
  <si>
    <t>SUMME</t>
  </si>
  <si>
    <t>Leistungsbereich B</t>
  </si>
  <si>
    <t>Gesamtsumme Leistungsbereich B</t>
  </si>
  <si>
    <t>TR5</t>
  </si>
  <si>
    <t>TR6</t>
  </si>
  <si>
    <t>TR7</t>
  </si>
  <si>
    <t>TR8</t>
  </si>
  <si>
    <t>AUFSTELLUNG UN-/MITBETREUTE STUNDEN</t>
  </si>
  <si>
    <t>DATUM</t>
  </si>
  <si>
    <t>VON</t>
  </si>
  <si>
    <t xml:space="preserve"> BIS</t>
  </si>
  <si>
    <t>MODUL</t>
  </si>
  <si>
    <t xml:space="preserve">MITBETREUTE GRUPPE </t>
  </si>
  <si>
    <t>MITBETREUENDE/R TRAINER_IN</t>
  </si>
  <si>
    <t>AUSGEFALLENE/R TRAINER/IN</t>
  </si>
  <si>
    <t>ART DER MB</t>
  </si>
  <si>
    <t>DAUER DER MB INSGESAMT</t>
  </si>
  <si>
    <t>URSACHE UNVORHERSEHBAR (x)</t>
  </si>
  <si>
    <t>URSACHE (WENN UNVORHERSEHBAR)</t>
  </si>
  <si>
    <t>Modul A</t>
  </si>
  <si>
    <t>Modul B</t>
  </si>
  <si>
    <t>Modul C</t>
  </si>
  <si>
    <t>Modul D</t>
  </si>
  <si>
    <t>MSTR - nach Modul und TrainerInnen</t>
  </si>
  <si>
    <t>Räumliche Trennung</t>
  </si>
  <si>
    <t>1 Tag</t>
  </si>
  <si>
    <t>unbetreut</t>
  </si>
  <si>
    <t>&gt; 1 Tag</t>
  </si>
  <si>
    <t>x</t>
  </si>
  <si>
    <t>Zusammenlegung konzeptkonform</t>
  </si>
  <si>
    <t>Zusammenlegung nicht konzeptkonform</t>
  </si>
  <si>
    <t>TrainerInnenschlüssel nicht eingehalten</t>
  </si>
  <si>
    <t>ja</t>
  </si>
  <si>
    <t>nein</t>
  </si>
  <si>
    <t>MSTR - nach  TrainerInnen</t>
  </si>
  <si>
    <t>Alphabetisierung</t>
  </si>
  <si>
    <t>ANZAHL DER UN/ MITBETREUTEN STUNDEN</t>
  </si>
  <si>
    <t>BEISPIELE VON EINTRAGUNGEN</t>
  </si>
  <si>
    <t xml:space="preserve">GRUPPE </t>
  </si>
  <si>
    <t>TRAINER_IN</t>
  </si>
  <si>
    <t>TRAINERTYP</t>
  </si>
  <si>
    <t>TEILNEHMER_IN EINZELCOACHING</t>
  </si>
  <si>
    <t>MSTR Gruppe</t>
  </si>
  <si>
    <t>MSTR Einzel</t>
  </si>
  <si>
    <t>MSTR Summe</t>
  </si>
  <si>
    <t>STORNO MSTR Einzel</t>
  </si>
  <si>
    <t>ANMERKUNG</t>
  </si>
  <si>
    <t>GRUPPENSTUNDE TR-SCHLÜSSEL 1</t>
  </si>
  <si>
    <t>AL-2</t>
  </si>
  <si>
    <t>GRUPPENSTUNDE TR-SCHLÜSSEL 2</t>
  </si>
  <si>
    <t>Infotag</t>
  </si>
  <si>
    <t xml:space="preserve">  -</t>
  </si>
  <si>
    <t>bei TR-Schlüssel &gt;1 werden die MSTN nur bei einem/r TrainerIn ausgewiesen, die MSTR natürlich für beide/alle</t>
  </si>
  <si>
    <t xml:space="preserve">EINZELSTUNDE </t>
  </si>
  <si>
    <t>EINZELSTUNDE storniert</t>
  </si>
  <si>
    <t>Familienname Vorname</t>
  </si>
  <si>
    <t>zum vereinbarten Termin nicht erschienen - kein Ersatztermin für TR</t>
  </si>
  <si>
    <t>Die angefügten Vorlagen sind grundsätzlich verpflichtend zu verwenden.</t>
  </si>
  <si>
    <t>Bzgl. der Stundenaufstellung kann zwischen 2 Varianten gewählt werden:</t>
  </si>
  <si>
    <t>1) Leistungsaufstellung nach Einheiten (blau hinterlegtes Tabellenblatt)</t>
  </si>
  <si>
    <t>2) Stundenaufstellung nach Tagen (grün hinterlegte Tabellenblätter)</t>
  </si>
  <si>
    <t>bei umfangreicheren Bildungsangeboten - auch das Tabellenblatt "Gruppenstunden" verwendet werden.</t>
  </si>
  <si>
    <t>Tabellenblatt "Eckdaten des Projekts"</t>
  </si>
  <si>
    <t>Die in den Tabellenblättern angeführten beispielhaften Eintragungen sind zu löschen bzw. zu überschreiben.</t>
  </si>
  <si>
    <t>Die Eintragungen in der Tabelle werden in den anderen Tabellenblättern übernommen.</t>
  </si>
  <si>
    <t>Tabellenblatt "Leistungsaufst nach Einheiten"</t>
  </si>
  <si>
    <t>Projektzeitraum:</t>
  </si>
  <si>
    <t>Anmerkungen</t>
  </si>
  <si>
    <t>MASSNAHMENSTUNDEN STORNO</t>
  </si>
  <si>
    <t>Mehrstunden, welche im Zuge der Endabrechnung bewilligt werden müssen</t>
  </si>
  <si>
    <r>
      <t xml:space="preserve">Eine Anerkennbarkeit von Mehrstunden im Zuge der Abrechnung der Maßnahme kann nur mittels </t>
    </r>
    <r>
      <rPr>
        <u/>
        <sz val="11"/>
        <rFont val="Calibri"/>
        <family val="2"/>
        <scheme val="minor"/>
      </rPr>
      <t xml:space="preserve">aussagekräftiger Begründung </t>
    </r>
    <r>
      <rPr>
        <sz val="11"/>
        <rFont val="Calibri"/>
        <family val="2"/>
        <scheme val="minor"/>
      </rPr>
      <t xml:space="preserve">stattfinden, warum eine Bewilligung während der Laufzeit nicht möglich war und die Stundenerhöhung als </t>
    </r>
    <r>
      <rPr>
        <b/>
        <u/>
        <sz val="11"/>
        <rFont val="Calibri"/>
        <family val="2"/>
        <scheme val="minor"/>
      </rPr>
      <t xml:space="preserve">arbeitsmarktpolitisch erforderlich und sinnvoll </t>
    </r>
    <r>
      <rPr>
        <sz val="11"/>
        <rFont val="Calibri"/>
        <family val="2"/>
        <scheme val="minor"/>
      </rPr>
      <t>erachtet wurde!</t>
    </r>
  </si>
  <si>
    <t>Leistungsbereiche sind z.B. Einzelcoaching, BetriebskontakterInnen, Sozialpädagogische Betreuung</t>
  </si>
  <si>
    <t>Tabellenblatt "Mitbetreuung"</t>
  </si>
  <si>
    <t>Dieses Tabellenblatt ist in jedem Fall mit der Abrechnung zu übermitteln.</t>
  </si>
  <si>
    <t>Ja</t>
  </si>
  <si>
    <t>Nein</t>
  </si>
  <si>
    <t xml:space="preserve">Die Befüllung der Felder "VON", "BIS", "GRUPPE", "TRAINERTYP" und "TEILNEHMER_IN EINZELCOACHING" </t>
  </si>
  <si>
    <t>ist nicht verpflichtend, wenn dies für den Träger einen wesentlichen Mehraufwand bedeutet.</t>
  </si>
  <si>
    <t>Gab es bei diesem Bildungsangebot un- oder mitbetreute Stunden?</t>
  </si>
  <si>
    <t xml:space="preserve">Die Verwendung von anderen Aufstellungen ist nur zulässig, wenn in diesen alle relevanten Informationen enthalten sind </t>
  </si>
  <si>
    <t>In das Tabellenblatt sind sowohl Gruppen- als auch Einzelstunden einzutragen.</t>
  </si>
  <si>
    <t>Gruppen- und Einzelstunden sind in verschiedenen Tabellenblättern zu erfassen.</t>
  </si>
  <si>
    <t>Bei den Gruppenstunden ist grundsätzlich das Tabellenblatt "Gruppenstunden modular" zu verwenden, allerdings kann - insbesondere</t>
  </si>
  <si>
    <t>Tabellenblatt "Einzelstunden"</t>
  </si>
  <si>
    <t>Wenn es keine un-/mitbetreuten Stunden gab, ist im gelb hinterlegten  "Bestätigungsfeld" "Nein" auszuwählen.</t>
  </si>
  <si>
    <t>und vorher diesbezüglich eine entsprechende Abstimmung mit dem AMS Wien (Abrechnungssachbearbeiter/in) erfolgt ist.</t>
  </si>
  <si>
    <t>LEISTUNGSAUFSTELLUNG NACH EINHEITEN</t>
  </si>
  <si>
    <t>Zusätzlich sind immer die Tabellenblätter "Mitbetreuung" und "TR-Unterschrift" zu übermitteln.</t>
  </si>
  <si>
    <t>Gesamtsumme alle Leistungsbereiche</t>
  </si>
  <si>
    <t>LEISTUNGSAUFSTELLUNG GRUPPENSTUNDEN</t>
  </si>
  <si>
    <t>LEISTUNGSAUFSTELLUNG EINZELSTUNDEN</t>
  </si>
  <si>
    <t>Geleistete und ausgefallene MSTN im Zeitraum 16.3.2020 bis 14.4.2020</t>
  </si>
  <si>
    <t>Leistungsbereich</t>
  </si>
  <si>
    <t>geplante MSTN</t>
  </si>
  <si>
    <t>geleistete MSTN</t>
  </si>
  <si>
    <t>ausgefallene MSTN ohne Storno*</t>
  </si>
  <si>
    <t>ausgefallene MSTN mit Storno</t>
  </si>
  <si>
    <t>Stornokosten in %</t>
  </si>
  <si>
    <t>Stornostunden Covid19 gesamt</t>
  </si>
  <si>
    <t>* z.B. MSTN, die auf einen späteren Zeitpunkt verschoben wurden</t>
  </si>
  <si>
    <t>Aufstellung FFP2-Masken und Tests</t>
  </si>
  <si>
    <t>Regelungen:</t>
  </si>
  <si>
    <t>5 FFP2-Masken pro Teilnehmer_in und ab der 6. Schulungswoche eine Maske pro Woche 
(max. 1 € pro Maske)</t>
  </si>
  <si>
    <t>Bei täglichem Präsenzunterricht 2 Tests pro Woche, wenn &lt;= 3 Tage 1 Test (max. 5 € pro Test)</t>
  </si>
  <si>
    <t>Mit der Übermittlung dieser Aufstellung wird bestätigt, dass nur FFP2-Masken und Tests verrechnet werden, die tatsächlich ausgegeben bzw. durchgeführt wurden.</t>
  </si>
  <si>
    <t>Kostenübersicht</t>
  </si>
  <si>
    <t>Jahr</t>
  </si>
  <si>
    <t>Anzahl  Masken</t>
  </si>
  <si>
    <t>Preis pro Maske</t>
  </si>
  <si>
    <t>Kosten gesamt</t>
  </si>
  <si>
    <t>Anzahl Tests</t>
  </si>
  <si>
    <t>Preis pro Test</t>
  </si>
  <si>
    <t>Zeilen bitte nach Bedarf erweitern</t>
  </si>
  <si>
    <t>Kalender-woche</t>
  </si>
  <si>
    <r>
      <rPr>
        <sz val="11"/>
        <rFont val="Calibri"/>
        <family val="2"/>
        <scheme val="minor"/>
      </rPr>
      <t xml:space="preserve">Sämtliche </t>
    </r>
    <r>
      <rPr>
        <sz val="10"/>
        <rFont val="Arial"/>
        <family val="2"/>
      </rPr>
      <t>Rechnungen müssen mit der Abrechnung übermittelt werden.</t>
    </r>
  </si>
  <si>
    <t>Rechnungsübersicht</t>
  </si>
  <si>
    <t>Maske/Test</t>
  </si>
  <si>
    <t>Belegnummer</t>
  </si>
  <si>
    <t>Lieferant</t>
  </si>
  <si>
    <t>Rechnungs-betrag</t>
  </si>
  <si>
    <t>Anzahl</t>
  </si>
  <si>
    <t>Preis pro Stück</t>
  </si>
  <si>
    <t>Geleistete und ausgefallene MSTN im Zeitraum 15.4.2020 bis 17.5.2020 (Storno 50%)</t>
  </si>
  <si>
    <t>MSTR, die nach tatsächlicher Leistung abgerechnet werden (z.B. Einzelcoaching)</t>
  </si>
  <si>
    <t>Geleistete und ausgefallene MSTR im Zeitraum 16.3.2020 bis 14.4.2020</t>
  </si>
  <si>
    <t>Geleistete und ausgefallene MSTR im Zeitraum 15.4.2020 bis 17.5.2020 (Storno 50%)</t>
  </si>
  <si>
    <t>* z.B. MSTR, die auf einen späteren Zeitpunkt verschoben wurden</t>
  </si>
  <si>
    <t>geplante MSTR</t>
  </si>
  <si>
    <t>geleistete MSTR</t>
  </si>
  <si>
    <t>ausgefallene MSTR ohne Storno*</t>
  </si>
  <si>
    <t>ausgefallene MSTR mit Storno</t>
  </si>
  <si>
    <t>Die Tabellenblätter "Stornoregelung", "MSTN Covid 19", "Tests und Masken" und "Mehrstunden" nur bei Bedarf.</t>
  </si>
  <si>
    <t>MSTN lt Kalk</t>
  </si>
  <si>
    <t>MSTR lt Kalk</t>
  </si>
  <si>
    <t>MSTN lt. Abr</t>
  </si>
  <si>
    <t>MSTR lt. Abr</t>
  </si>
  <si>
    <t>Leistungsbereiche</t>
  </si>
  <si>
    <t>Anmerkung:</t>
  </si>
  <si>
    <t>Aufgliederung entsprechend der Maßnahmenstundenübersicht laut Leistungsbeschreibung/Projektprofil mit den tatsächlichen Werten laut Kalkulation.</t>
  </si>
  <si>
    <t>Geplante und geleistete Maßnahmenstunden</t>
  </si>
  <si>
    <t>Infotage</t>
  </si>
  <si>
    <t>Clearing</t>
  </si>
  <si>
    <t>stornierte MSTN</t>
  </si>
  <si>
    <t>Zeitraum in dem MSTN storniert wurden</t>
  </si>
  <si>
    <t>Bei Bildungsmaßnahmen die ab 01.01.2024 beginnen, darf nur mehr die Variante 1 (Leistungsaufstellung nach Einheiten) verwendet werden.</t>
  </si>
  <si>
    <t xml:space="preserve">Bei Bildungsmaßnahmen die ab 01.01.2024 beginnen, sind diese Felder verpflichtend auszufüllen. </t>
  </si>
  <si>
    <t>Mitbetreuung</t>
  </si>
  <si>
    <t xml:space="preserve">In diesem Tabellenblatt sind die mitbetreuten Stunden in der Spalte "Mitbetreuung" mit "x" zu kennzeichnen (sowohl die mitbetreute Gruppe als auch die Stammgruppe).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</si>
</sst>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dd/mm/yy;@"/>
    <numFmt numFmtId="166" formatCode="#,##0.00_ ;\-#,##0.00\ "/>
    <numFmt numFmtId="167" formatCode="0.0%"/>
    <numFmt numFmtId="168" formatCode="dd/mm/yyyy;@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Tahoma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2"/>
      <name val="AMS"/>
      <family val="2"/>
    </font>
    <font>
      <sz val="10"/>
      <name val="AMS"/>
      <family val="2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sz val="11"/>
      <name val="Calibri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3"/>
      </right>
      <top style="thin">
        <color indexed="53"/>
      </top>
      <bottom/>
      <diagonal/>
    </border>
    <border>
      <left style="thin">
        <color indexed="64"/>
      </left>
      <right style="thin">
        <color indexed="53"/>
      </right>
      <top/>
      <bottom style="thin">
        <color indexed="53"/>
      </bottom>
      <diagonal/>
    </border>
    <border>
      <left style="thin">
        <color indexed="53"/>
      </left>
      <right style="thin">
        <color indexed="53"/>
      </right>
      <top/>
      <bottom style="thin">
        <color indexed="53"/>
      </bottom>
      <diagonal/>
    </border>
    <border>
      <left style="thin">
        <color indexed="53"/>
      </left>
      <right style="thin">
        <color indexed="64"/>
      </right>
      <top/>
      <bottom style="thin">
        <color indexed="53"/>
      </bottom>
      <diagonal/>
    </border>
    <border>
      <left style="thin">
        <color indexed="64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 style="thin">
        <color indexed="53"/>
      </left>
      <right style="thin">
        <color indexed="64"/>
      </right>
      <top style="thin">
        <color indexed="53"/>
      </top>
      <bottom style="thin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/>
      <diagonal/>
    </border>
    <border>
      <left style="thin">
        <color indexed="53"/>
      </left>
      <right style="thin">
        <color indexed="64"/>
      </right>
      <top style="thin">
        <color indexed="53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6">
    <xf numFmtId="0" fontId="0" fillId="0" borderId="0"/>
    <xf numFmtId="167" fontId="7" fillId="0" borderId="0">
      <alignment vertical="center" wrapText="1"/>
    </xf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19" fillId="0" borderId="0"/>
    <xf numFmtId="0" fontId="7" fillId="0" borderId="0"/>
    <xf numFmtId="0" fontId="5" fillId="0" borderId="0"/>
    <xf numFmtId="43" fontId="2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7" fillId="0" borderId="0"/>
    <xf numFmtId="9" fontId="34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378">
    <xf numFmtId="0" fontId="0" fillId="0" borderId="0" xfId="0"/>
    <xf numFmtId="0" fontId="12" fillId="0" borderId="0" xfId="0" applyFont="1"/>
    <xf numFmtId="0" fontId="14" fillId="0" borderId="0" xfId="0" applyFont="1"/>
    <xf numFmtId="0" fontId="11" fillId="0" borderId="0" xfId="0" applyFont="1"/>
    <xf numFmtId="0" fontId="13" fillId="0" borderId="0" xfId="0" applyFont="1" applyFill="1" applyBorder="1" applyAlignment="1">
      <alignment horizontal="center"/>
    </xf>
    <xf numFmtId="0" fontId="15" fillId="0" borderId="0" xfId="0" applyFont="1" applyAlignment="1">
      <alignment horizontal="center" wrapText="1"/>
    </xf>
    <xf numFmtId="0" fontId="10" fillId="0" borderId="0" xfId="0" applyFont="1" applyFill="1" applyBorder="1" applyAlignment="1">
      <alignment horizontal="center"/>
    </xf>
    <xf numFmtId="0" fontId="0" fillId="0" borderId="0" xfId="0" applyBorder="1"/>
    <xf numFmtId="0" fontId="17" fillId="0" borderId="0" xfId="0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horizontal="center" wrapText="1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Border="1" applyAlignment="1"/>
    <xf numFmtId="0" fontId="13" fillId="0" borderId="0" xfId="0" applyFont="1" applyFill="1" applyBorder="1" applyAlignment="1"/>
    <xf numFmtId="165" fontId="13" fillId="0" borderId="0" xfId="0" applyNumberFormat="1" applyFont="1" applyFill="1" applyBorder="1" applyAlignment="1"/>
    <xf numFmtId="0" fontId="17" fillId="0" borderId="0" xfId="2" applyFont="1" applyFill="1" applyBorder="1" applyAlignment="1">
      <alignment vertical="center"/>
    </xf>
    <xf numFmtId="0" fontId="6" fillId="0" borderId="0" xfId="2" applyBorder="1"/>
    <xf numFmtId="0" fontId="6" fillId="0" borderId="0" xfId="2"/>
    <xf numFmtId="0" fontId="10" fillId="0" borderId="0" xfId="2" applyFont="1" applyFill="1" applyBorder="1" applyAlignment="1">
      <alignment vertical="center"/>
    </xf>
    <xf numFmtId="0" fontId="10" fillId="0" borderId="0" xfId="2" applyFont="1" applyFill="1" applyBorder="1" applyAlignment="1">
      <alignment horizontal="center" vertical="center"/>
    </xf>
    <xf numFmtId="0" fontId="6" fillId="0" borderId="0" xfId="2" applyFill="1" applyBorder="1"/>
    <xf numFmtId="0" fontId="6" fillId="0" borderId="0" xfId="2" applyBorder="1" applyAlignment="1">
      <alignment wrapText="1"/>
    </xf>
    <xf numFmtId="0" fontId="6" fillId="0" borderId="0" xfId="2" applyAlignment="1">
      <alignment wrapText="1"/>
    </xf>
    <xf numFmtId="0" fontId="8" fillId="5" borderId="1" xfId="2" applyFont="1" applyFill="1" applyBorder="1" applyAlignment="1">
      <alignment horizontal="center" wrapText="1"/>
    </xf>
    <xf numFmtId="14" fontId="6" fillId="0" borderId="1" xfId="3" applyNumberFormat="1" applyBorder="1"/>
    <xf numFmtId="20" fontId="6" fillId="0" borderId="1" xfId="2" applyNumberFormat="1" applyBorder="1" applyAlignment="1">
      <alignment horizontal="center"/>
    </xf>
    <xf numFmtId="20" fontId="6" fillId="0" borderId="1" xfId="3" applyNumberFormat="1" applyBorder="1"/>
    <xf numFmtId="0" fontId="6" fillId="0" borderId="1" xfId="2" applyBorder="1" applyAlignment="1">
      <alignment horizontal="center"/>
    </xf>
    <xf numFmtId="0" fontId="6" fillId="0" borderId="1" xfId="2" applyBorder="1"/>
    <xf numFmtId="0" fontId="6" fillId="0" borderId="1" xfId="2" applyBorder="1" applyAlignment="1">
      <alignment wrapText="1"/>
    </xf>
    <xf numFmtId="2" fontId="6" fillId="0" borderId="1" xfId="2" applyNumberFormat="1" applyBorder="1" applyAlignment="1">
      <alignment horizontal="center"/>
    </xf>
    <xf numFmtId="0" fontId="8" fillId="5" borderId="1" xfId="7" applyFont="1" applyFill="1" applyBorder="1" applyAlignment="1">
      <alignment horizontal="center" wrapText="1"/>
    </xf>
    <xf numFmtId="0" fontId="5" fillId="0" borderId="0" xfId="7"/>
    <xf numFmtId="0" fontId="5" fillId="0" borderId="1" xfId="7" applyBorder="1" applyAlignment="1">
      <alignment wrapText="1"/>
    </xf>
    <xf numFmtId="0" fontId="5" fillId="0" borderId="1" xfId="7" applyBorder="1"/>
    <xf numFmtId="0" fontId="0" fillId="0" borderId="0" xfId="0" applyAlignment="1">
      <alignment horizontal="center"/>
    </xf>
    <xf numFmtId="0" fontId="4" fillId="0" borderId="0" xfId="7" applyFont="1"/>
    <xf numFmtId="165" fontId="0" fillId="0" borderId="0" xfId="0" applyNumberFormat="1"/>
    <xf numFmtId="165" fontId="0" fillId="0" borderId="0" xfId="0" applyNumberFormat="1" applyAlignment="1">
      <alignment horizontal="center"/>
    </xf>
    <xf numFmtId="43" fontId="0" fillId="0" borderId="0" xfId="8" applyFont="1"/>
    <xf numFmtId="0" fontId="0" fillId="0" borderId="0" xfId="0" applyFill="1" applyBorder="1"/>
    <xf numFmtId="0" fontId="17" fillId="0" borderId="0" xfId="0" applyFont="1" applyBorder="1" applyAlignment="1">
      <alignment vertical="center" wrapText="1"/>
    </xf>
    <xf numFmtId="0" fontId="17" fillId="0" borderId="0" xfId="9" applyFont="1" applyBorder="1" applyAlignment="1">
      <alignment wrapText="1"/>
    </xf>
    <xf numFmtId="0" fontId="17" fillId="0" borderId="0" xfId="9" applyFont="1" applyBorder="1" applyAlignment="1">
      <alignment vertical="center"/>
    </xf>
    <xf numFmtId="0" fontId="3" fillId="0" borderId="0" xfId="9" applyBorder="1"/>
    <xf numFmtId="0" fontId="3" fillId="0" borderId="0" xfId="9"/>
    <xf numFmtId="0" fontId="10" fillId="0" borderId="0" xfId="9" applyFont="1" applyFill="1" applyBorder="1" applyAlignment="1">
      <alignment vertical="center"/>
    </xf>
    <xf numFmtId="0" fontId="10" fillId="0" borderId="0" xfId="9" applyFont="1" applyFill="1" applyBorder="1" applyAlignment="1">
      <alignment horizontal="center" vertical="center"/>
    </xf>
    <xf numFmtId="0" fontId="3" fillId="0" borderId="0" xfId="9" applyFill="1"/>
    <xf numFmtId="0" fontId="18" fillId="0" borderId="0" xfId="9" applyFont="1" applyFill="1" applyBorder="1" applyAlignment="1">
      <alignment vertical="center"/>
    </xf>
    <xf numFmtId="0" fontId="18" fillId="0" borderId="0" xfId="9" applyFont="1" applyFill="1" applyBorder="1" applyAlignment="1">
      <alignment horizontal="center" vertical="center"/>
    </xf>
    <xf numFmtId="0" fontId="3" fillId="0" borderId="0" xfId="9" applyAlignment="1">
      <alignment horizontal="center"/>
    </xf>
    <xf numFmtId="43" fontId="3" fillId="0" borderId="0" xfId="10" applyFont="1" applyBorder="1" applyAlignment="1">
      <alignment horizontal="center"/>
    </xf>
    <xf numFmtId="0" fontId="3" fillId="0" borderId="0" xfId="9" applyBorder="1" applyAlignment="1">
      <alignment horizontal="center"/>
    </xf>
    <xf numFmtId="0" fontId="3" fillId="0" borderId="0" xfId="9" applyAlignment="1">
      <alignment vertical="center"/>
    </xf>
    <xf numFmtId="43" fontId="3" fillId="0" borderId="0" xfId="10" applyFont="1" applyAlignment="1">
      <alignment horizontal="center"/>
    </xf>
    <xf numFmtId="0" fontId="23" fillId="0" borderId="1" xfId="12" applyFont="1" applyBorder="1"/>
    <xf numFmtId="0" fontId="24" fillId="0" borderId="0" xfId="0" applyFont="1"/>
    <xf numFmtId="0" fontId="16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3" fillId="0" borderId="0" xfId="0" applyFont="1"/>
    <xf numFmtId="0" fontId="28" fillId="0" borderId="0" xfId="0" applyFont="1"/>
    <xf numFmtId="0" fontId="17" fillId="0" borderId="0" xfId="0" applyFont="1" applyBorder="1" applyAlignment="1">
      <alignment wrapText="1"/>
    </xf>
    <xf numFmtId="0" fontId="28" fillId="5" borderId="61" xfId="0" applyFont="1" applyFill="1" applyBorder="1" applyAlignment="1"/>
    <xf numFmtId="0" fontId="23" fillId="5" borderId="4" xfId="0" applyFont="1" applyFill="1" applyBorder="1" applyAlignment="1">
      <alignment horizontal="center"/>
    </xf>
    <xf numFmtId="0" fontId="28" fillId="5" borderId="14" xfId="0" applyFont="1" applyFill="1" applyBorder="1" applyAlignment="1">
      <alignment horizontal="center"/>
    </xf>
    <xf numFmtId="0" fontId="28" fillId="5" borderId="4" xfId="0" applyFont="1" applyFill="1" applyBorder="1" applyAlignment="1">
      <alignment horizontal="center"/>
    </xf>
    <xf numFmtId="0" fontId="23" fillId="5" borderId="33" xfId="0" applyFont="1" applyFill="1" applyBorder="1" applyAlignment="1">
      <alignment horizontal="center"/>
    </xf>
    <xf numFmtId="0" fontId="28" fillId="5" borderId="64" xfId="0" applyFont="1" applyFill="1" applyBorder="1" applyAlignment="1">
      <alignment horizontal="center"/>
    </xf>
    <xf numFmtId="0" fontId="23" fillId="5" borderId="10" xfId="0" applyFont="1" applyFill="1" applyBorder="1" applyAlignment="1">
      <alignment horizontal="center"/>
    </xf>
    <xf numFmtId="0" fontId="23" fillId="5" borderId="20" xfId="0" applyFont="1" applyFill="1" applyBorder="1" applyAlignment="1">
      <alignment horizontal="center"/>
    </xf>
    <xf numFmtId="0" fontId="2" fillId="0" borderId="1" xfId="9" applyFont="1" applyFill="1" applyBorder="1"/>
    <xf numFmtId="14" fontId="2" fillId="0" borderId="1" xfId="11" applyNumberFormat="1" applyFont="1" applyFill="1" applyBorder="1"/>
    <xf numFmtId="20" fontId="2" fillId="0" borderId="1" xfId="9" applyNumberFormat="1" applyFont="1" applyBorder="1" applyAlignment="1">
      <alignment horizontal="center"/>
    </xf>
    <xf numFmtId="20" fontId="2" fillId="0" borderId="1" xfId="11" applyNumberFormat="1" applyFont="1" applyFill="1" applyBorder="1"/>
    <xf numFmtId="0" fontId="2" fillId="0" borderId="1" xfId="9" applyFont="1" applyBorder="1" applyAlignment="1">
      <alignment horizontal="center"/>
    </xf>
    <xf numFmtId="0" fontId="2" fillId="0" borderId="1" xfId="9" applyFont="1" applyBorder="1"/>
    <xf numFmtId="0" fontId="2" fillId="0" borderId="1" xfId="11" applyFont="1" applyFill="1" applyBorder="1"/>
    <xf numFmtId="14" fontId="2" fillId="6" borderId="1" xfId="11" applyNumberFormat="1" applyFont="1" applyFill="1" applyBorder="1"/>
    <xf numFmtId="20" fontId="2" fillId="6" borderId="1" xfId="9" applyNumberFormat="1" applyFont="1" applyFill="1" applyBorder="1" applyAlignment="1">
      <alignment horizontal="center"/>
    </xf>
    <xf numFmtId="20" fontId="2" fillId="6" borderId="1" xfId="11" applyNumberFormat="1" applyFont="1" applyFill="1" applyBorder="1"/>
    <xf numFmtId="0" fontId="2" fillId="6" borderId="1" xfId="9" applyFont="1" applyFill="1" applyBorder="1" applyAlignment="1">
      <alignment horizontal="center"/>
    </xf>
    <xf numFmtId="0" fontId="2" fillId="6" borderId="1" xfId="9" applyFont="1" applyFill="1" applyBorder="1"/>
    <xf numFmtId="0" fontId="28" fillId="5" borderId="1" xfId="9" applyFont="1" applyFill="1" applyBorder="1" applyAlignment="1">
      <alignment horizontal="center" vertical="center" wrapText="1"/>
    </xf>
    <xf numFmtId="43" fontId="28" fillId="5" borderId="1" xfId="10" applyFont="1" applyFill="1" applyBorder="1" applyAlignment="1">
      <alignment horizontal="center" vertical="center" wrapText="1"/>
    </xf>
    <xf numFmtId="0" fontId="28" fillId="0" borderId="1" xfId="9" applyFont="1" applyFill="1" applyBorder="1" applyAlignment="1">
      <alignment horizontal="center" wrapText="1"/>
    </xf>
    <xf numFmtId="14" fontId="21" fillId="0" borderId="1" xfId="11" applyNumberFormat="1" applyFont="1" applyFill="1" applyBorder="1"/>
    <xf numFmtId="0" fontId="23" fillId="0" borderId="1" xfId="12" applyFont="1" applyFill="1" applyBorder="1"/>
    <xf numFmtId="0" fontId="23" fillId="6" borderId="1" xfId="12" applyFont="1" applyFill="1" applyBorder="1"/>
    <xf numFmtId="0" fontId="23" fillId="5" borderId="5" xfId="0" applyFont="1" applyFill="1" applyBorder="1" applyAlignment="1">
      <alignment horizontal="center"/>
    </xf>
    <xf numFmtId="0" fontId="28" fillId="5" borderId="60" xfId="0" applyFont="1" applyFill="1" applyBorder="1" applyAlignment="1">
      <alignment horizontal="center"/>
    </xf>
    <xf numFmtId="0" fontId="23" fillId="5" borderId="20" xfId="0" applyFont="1" applyFill="1" applyBorder="1"/>
    <xf numFmtId="0" fontId="28" fillId="5" borderId="54" xfId="0" applyFont="1" applyFill="1" applyBorder="1" applyAlignment="1">
      <alignment horizontal="center" vertical="center"/>
    </xf>
    <xf numFmtId="0" fontId="28" fillId="5" borderId="10" xfId="0" applyFont="1" applyFill="1" applyBorder="1" applyAlignment="1">
      <alignment horizontal="center" vertical="center"/>
    </xf>
    <xf numFmtId="0" fontId="28" fillId="5" borderId="22" xfId="0" applyFont="1" applyFill="1" applyBorder="1" applyAlignment="1">
      <alignment horizontal="center" vertical="center"/>
    </xf>
    <xf numFmtId="0" fontId="28" fillId="5" borderId="48" xfId="0" applyFont="1" applyFill="1" applyBorder="1" applyAlignment="1">
      <alignment horizontal="center" vertical="center" wrapText="1"/>
    </xf>
    <xf numFmtId="0" fontId="28" fillId="5" borderId="60" xfId="0" applyFont="1" applyFill="1" applyBorder="1" applyAlignment="1">
      <alignment horizontal="center" vertical="center" wrapText="1"/>
    </xf>
    <xf numFmtId="0" fontId="17" fillId="0" borderId="0" xfId="2" applyFont="1" applyBorder="1" applyAlignment="1">
      <alignment vertical="center" wrapText="1"/>
    </xf>
    <xf numFmtId="0" fontId="28" fillId="0" borderId="21" xfId="0" applyFont="1" applyBorder="1"/>
    <xf numFmtId="0" fontId="28" fillId="0" borderId="21" xfId="0" applyFont="1" applyBorder="1" applyAlignment="1">
      <alignment wrapText="1"/>
    </xf>
    <xf numFmtId="0" fontId="28" fillId="5" borderId="10" xfId="0" applyFont="1" applyFill="1" applyBorder="1" applyAlignment="1">
      <alignment vertical="center"/>
    </xf>
    <xf numFmtId="0" fontId="28" fillId="5" borderId="22" xfId="0" applyFont="1" applyFill="1" applyBorder="1" applyAlignment="1">
      <alignment horizontal="center" vertical="center" wrapText="1"/>
    </xf>
    <xf numFmtId="0" fontId="23" fillId="0" borderId="6" xfId="0" applyFont="1" applyBorder="1"/>
    <xf numFmtId="0" fontId="23" fillId="0" borderId="6" xfId="0" applyFont="1" applyFill="1" applyBorder="1"/>
    <xf numFmtId="2" fontId="23" fillId="0" borderId="6" xfId="0" applyNumberFormat="1" applyFont="1" applyBorder="1"/>
    <xf numFmtId="0" fontId="23" fillId="0" borderId="1" xfId="0" applyFont="1" applyBorder="1"/>
    <xf numFmtId="0" fontId="23" fillId="0" borderId="1" xfId="0" applyFont="1" applyFill="1" applyBorder="1"/>
    <xf numFmtId="2" fontId="23" fillId="0" borderId="1" xfId="0" applyNumberFormat="1" applyFont="1" applyBorder="1"/>
    <xf numFmtId="0" fontId="23" fillId="0" borderId="8" xfId="0" applyFont="1" applyBorder="1"/>
    <xf numFmtId="0" fontId="23" fillId="0" borderId="8" xfId="0" applyFont="1" applyFill="1" applyBorder="1"/>
    <xf numFmtId="2" fontId="23" fillId="0" borderId="8" xfId="0" applyNumberFormat="1" applyFont="1" applyBorder="1"/>
    <xf numFmtId="0" fontId="23" fillId="2" borderId="10" xfId="0" applyFont="1" applyFill="1" applyBorder="1"/>
    <xf numFmtId="0" fontId="28" fillId="2" borderId="22" xfId="0" applyFont="1" applyFill="1" applyBorder="1"/>
    <xf numFmtId="2" fontId="28" fillId="2" borderId="22" xfId="0" applyNumberFormat="1" applyFont="1" applyFill="1" applyBorder="1"/>
    <xf numFmtId="0" fontId="23" fillId="0" borderId="21" xfId="0" applyFont="1" applyBorder="1"/>
    <xf numFmtId="0" fontId="23" fillId="0" borderId="21" xfId="0" applyFont="1" applyFill="1" applyBorder="1"/>
    <xf numFmtId="2" fontId="23" fillId="0" borderId="21" xfId="0" applyNumberFormat="1" applyFont="1" applyBorder="1"/>
    <xf numFmtId="0" fontId="23" fillId="0" borderId="3" xfId="0" applyFont="1" applyBorder="1"/>
    <xf numFmtId="0" fontId="23" fillId="0" borderId="4" xfId="0" applyFont="1" applyBorder="1"/>
    <xf numFmtId="0" fontId="23" fillId="0" borderId="5" xfId="0" applyFont="1" applyFill="1" applyBorder="1"/>
    <xf numFmtId="2" fontId="23" fillId="0" borderId="5" xfId="0" applyNumberFormat="1" applyFont="1" applyBorder="1"/>
    <xf numFmtId="0" fontId="30" fillId="0" borderId="0" xfId="0" applyFont="1"/>
    <xf numFmtId="164" fontId="29" fillId="0" borderId="0" xfId="0" applyNumberFormat="1" applyFont="1" applyFill="1" applyBorder="1"/>
    <xf numFmtId="0" fontId="26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11" fillId="0" borderId="0" xfId="0" applyFont="1" applyBorder="1"/>
    <xf numFmtId="4" fontId="30" fillId="0" borderId="36" xfId="0" applyNumberFormat="1" applyFont="1" applyBorder="1" applyAlignment="1" applyProtection="1">
      <alignment horizontal="right"/>
      <protection locked="0"/>
    </xf>
    <xf numFmtId="4" fontId="30" fillId="0" borderId="37" xfId="0" applyNumberFormat="1" applyFont="1" applyBorder="1" applyAlignment="1" applyProtection="1">
      <alignment horizontal="right"/>
      <protection locked="0"/>
    </xf>
    <xf numFmtId="4" fontId="30" fillId="0" borderId="38" xfId="0" applyNumberFormat="1" applyFont="1" applyBorder="1" applyAlignment="1" applyProtection="1">
      <alignment horizontal="right"/>
      <protection locked="0"/>
    </xf>
    <xf numFmtId="4" fontId="30" fillId="0" borderId="1" xfId="0" applyNumberFormat="1" applyFont="1" applyFill="1" applyBorder="1"/>
    <xf numFmtId="4" fontId="30" fillId="0" borderId="39" xfId="0" applyNumberFormat="1" applyFont="1" applyBorder="1" applyAlignment="1" applyProtection="1">
      <alignment horizontal="right"/>
      <protection locked="0"/>
    </xf>
    <xf numFmtId="4" fontId="30" fillId="0" borderId="40" xfId="0" applyNumberFormat="1" applyFont="1" applyBorder="1" applyAlignment="1" applyProtection="1">
      <alignment horizontal="right"/>
      <protection locked="0"/>
    </xf>
    <xf numFmtId="4" fontId="30" fillId="0" borderId="41" xfId="0" applyNumberFormat="1" applyFont="1" applyBorder="1" applyAlignment="1" applyProtection="1">
      <alignment horizontal="right"/>
      <protection locked="0"/>
    </xf>
    <xf numFmtId="4" fontId="30" fillId="3" borderId="41" xfId="0" applyNumberFormat="1" applyFont="1" applyFill="1" applyBorder="1" applyAlignment="1" applyProtection="1">
      <alignment horizontal="right"/>
      <protection locked="0"/>
    </xf>
    <xf numFmtId="4" fontId="30" fillId="0" borderId="35" xfId="0" applyNumberFormat="1" applyFont="1" applyBorder="1" applyAlignment="1" applyProtection="1">
      <alignment horizontal="right"/>
      <protection locked="0"/>
    </xf>
    <xf numFmtId="4" fontId="30" fillId="0" borderId="42" xfId="0" applyNumberFormat="1" applyFont="1" applyBorder="1" applyAlignment="1" applyProtection="1">
      <alignment horizontal="right"/>
      <protection locked="0"/>
    </xf>
    <xf numFmtId="4" fontId="30" fillId="3" borderId="43" xfId="0" applyNumberFormat="1" applyFont="1" applyFill="1" applyBorder="1" applyAlignment="1" applyProtection="1">
      <alignment horizontal="right"/>
      <protection locked="0"/>
    </xf>
    <xf numFmtId="4" fontId="30" fillId="0" borderId="43" xfId="0" applyNumberFormat="1" applyFont="1" applyFill="1" applyBorder="1" applyAlignment="1" applyProtection="1">
      <alignment horizontal="right"/>
      <protection locked="0"/>
    </xf>
    <xf numFmtId="4" fontId="30" fillId="0" borderId="43" xfId="0" applyNumberFormat="1" applyFont="1" applyBorder="1" applyAlignment="1" applyProtection="1">
      <alignment horizontal="right"/>
      <protection locked="0"/>
    </xf>
    <xf numFmtId="0" fontId="30" fillId="2" borderId="1" xfId="0" applyFont="1" applyFill="1" applyBorder="1" applyAlignment="1">
      <alignment horizontal="left"/>
    </xf>
    <xf numFmtId="4" fontId="30" fillId="2" borderId="1" xfId="0" applyNumberFormat="1" applyFont="1" applyFill="1" applyBorder="1"/>
    <xf numFmtId="4" fontId="30" fillId="0" borderId="0" xfId="0" applyNumberFormat="1" applyFont="1"/>
    <xf numFmtId="0" fontId="30" fillId="0" borderId="12" xfId="0" applyFont="1" applyBorder="1"/>
    <xf numFmtId="0" fontId="30" fillId="0" borderId="12" xfId="0" applyFont="1" applyFill="1" applyBorder="1"/>
    <xf numFmtId="0" fontId="23" fillId="0" borderId="0" xfId="0" applyFont="1" applyFill="1" applyBorder="1" applyAlignment="1">
      <alignment horizontal="left"/>
    </xf>
    <xf numFmtId="165" fontId="23" fillId="0" borderId="0" xfId="0" applyNumberFormat="1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4" fontId="23" fillId="0" borderId="0" xfId="0" applyNumberFormat="1" applyFont="1"/>
    <xf numFmtId="0" fontId="29" fillId="0" borderId="12" xfId="0" applyFont="1" applyFill="1" applyBorder="1" applyAlignment="1">
      <alignment wrapText="1"/>
    </xf>
    <xf numFmtId="0" fontId="29" fillId="0" borderId="1" xfId="0" applyFont="1" applyFill="1" applyBorder="1" applyAlignment="1">
      <alignment horizontal="center" wrapText="1"/>
    </xf>
    <xf numFmtId="0" fontId="29" fillId="8" borderId="26" xfId="9" applyFont="1" applyFill="1" applyBorder="1" applyAlignment="1">
      <alignment horizontal="left"/>
    </xf>
    <xf numFmtId="0" fontId="29" fillId="8" borderId="16" xfId="9" applyFont="1" applyFill="1" applyBorder="1" applyAlignment="1">
      <alignment horizontal="left"/>
    </xf>
    <xf numFmtId="0" fontId="27" fillId="0" borderId="24" xfId="9" applyFont="1" applyBorder="1" applyAlignment="1"/>
    <xf numFmtId="0" fontId="27" fillId="0" borderId="3" xfId="9" applyFont="1" applyBorder="1" applyAlignment="1"/>
    <xf numFmtId="0" fontId="30" fillId="0" borderId="16" xfId="9" applyFont="1" applyFill="1" applyBorder="1" applyAlignment="1">
      <alignment horizontal="left" vertical="center"/>
    </xf>
    <xf numFmtId="14" fontId="29" fillId="8" borderId="16" xfId="0" applyNumberFormat="1" applyFont="1" applyFill="1" applyBorder="1" applyAlignment="1">
      <alignment horizontal="left"/>
    </xf>
    <xf numFmtId="14" fontId="29" fillId="8" borderId="14" xfId="0" applyNumberFormat="1" applyFont="1" applyFill="1" applyBorder="1" applyAlignment="1">
      <alignment horizontal="left"/>
    </xf>
    <xf numFmtId="0" fontId="29" fillId="0" borderId="3" xfId="9" applyFont="1" applyFill="1" applyBorder="1" applyAlignment="1">
      <alignment horizontal="right"/>
    </xf>
    <xf numFmtId="0" fontId="29" fillId="0" borderId="4" xfId="9" applyFont="1" applyFill="1" applyBorder="1" applyAlignment="1">
      <alignment horizontal="right"/>
    </xf>
    <xf numFmtId="0" fontId="8" fillId="0" borderId="1" xfId="2" applyFont="1" applyFill="1" applyBorder="1" applyAlignment="1">
      <alignment horizontal="center" wrapText="1"/>
    </xf>
    <xf numFmtId="0" fontId="6" fillId="0" borderId="0" xfId="2" applyFill="1"/>
    <xf numFmtId="2" fontId="23" fillId="0" borderId="1" xfId="9" applyNumberFormat="1" applyFont="1" applyFill="1" applyBorder="1" applyAlignment="1">
      <alignment horizontal="center" wrapText="1"/>
    </xf>
    <xf numFmtId="2" fontId="23" fillId="0" borderId="1" xfId="10" applyNumberFormat="1" applyFont="1" applyFill="1" applyBorder="1" applyAlignment="1">
      <alignment horizontal="center" wrapText="1"/>
    </xf>
    <xf numFmtId="2" fontId="1" fillId="0" borderId="1" xfId="10" applyNumberFormat="1" applyFont="1" applyBorder="1" applyAlignment="1">
      <alignment horizontal="center"/>
    </xf>
    <xf numFmtId="2" fontId="1" fillId="0" borderId="1" xfId="9" applyNumberFormat="1" applyFont="1" applyBorder="1" applyAlignment="1">
      <alignment horizontal="center"/>
    </xf>
    <xf numFmtId="2" fontId="1" fillId="6" borderId="1" xfId="10" applyNumberFormat="1" applyFont="1" applyFill="1" applyBorder="1" applyAlignment="1">
      <alignment horizontal="center"/>
    </xf>
    <xf numFmtId="2" fontId="1" fillId="6" borderId="1" xfId="9" applyNumberFormat="1" applyFont="1" applyFill="1" applyBorder="1" applyAlignment="1">
      <alignment horizontal="center"/>
    </xf>
    <xf numFmtId="2" fontId="1" fillId="7" borderId="1" xfId="10" applyNumberFormat="1" applyFont="1" applyFill="1" applyBorder="1" applyAlignment="1">
      <alignment horizontal="center"/>
    </xf>
    <xf numFmtId="2" fontId="33" fillId="0" borderId="53" xfId="9" applyNumberFormat="1" applyFont="1" applyBorder="1" applyAlignment="1"/>
    <xf numFmtId="2" fontId="23" fillId="0" borderId="12" xfId="0" applyNumberFormat="1" applyFont="1" applyBorder="1"/>
    <xf numFmtId="2" fontId="23" fillId="0" borderId="3" xfId="8" applyNumberFormat="1" applyFont="1" applyBorder="1"/>
    <xf numFmtId="2" fontId="23" fillId="0" borderId="1" xfId="8" applyNumberFormat="1" applyFont="1" applyBorder="1"/>
    <xf numFmtId="2" fontId="23" fillId="0" borderId="16" xfId="8" applyNumberFormat="1" applyFont="1" applyBorder="1"/>
    <xf numFmtId="2" fontId="23" fillId="0" borderId="2" xfId="8" applyNumberFormat="1" applyFont="1" applyBorder="1"/>
    <xf numFmtId="2" fontId="23" fillId="0" borderId="53" xfId="8" applyNumberFormat="1" applyFont="1" applyBorder="1"/>
    <xf numFmtId="2" fontId="23" fillId="0" borderId="18" xfId="8" applyNumberFormat="1" applyFont="1" applyBorder="1"/>
    <xf numFmtId="2" fontId="23" fillId="0" borderId="19" xfId="8" applyNumberFormat="1" applyFont="1" applyBorder="1"/>
    <xf numFmtId="2" fontId="23" fillId="0" borderId="8" xfId="8" applyNumberFormat="1" applyFont="1" applyBorder="1"/>
    <xf numFmtId="2" fontId="23" fillId="0" borderId="17" xfId="8" applyNumberFormat="1" applyFont="1" applyBorder="1"/>
    <xf numFmtId="2" fontId="23" fillId="0" borderId="34" xfId="8" applyNumberFormat="1" applyFont="1" applyBorder="1"/>
    <xf numFmtId="2" fontId="23" fillId="0" borderId="49" xfId="8" applyNumberFormat="1" applyFont="1" applyBorder="1"/>
    <xf numFmtId="2" fontId="23" fillId="0" borderId="10" xfId="0" applyNumberFormat="1" applyFont="1" applyBorder="1"/>
    <xf numFmtId="2" fontId="23" fillId="0" borderId="20" xfId="8" applyNumberFormat="1" applyFont="1" applyFill="1" applyBorder="1"/>
    <xf numFmtId="14" fontId="23" fillId="0" borderId="12" xfId="0" applyNumberFormat="1" applyFont="1" applyBorder="1"/>
    <xf numFmtId="14" fontId="23" fillId="0" borderId="12" xfId="8" applyNumberFormat="1" applyFont="1" applyBorder="1"/>
    <xf numFmtId="14" fontId="23" fillId="0" borderId="13" xfId="0" applyNumberFormat="1" applyFont="1" applyBorder="1"/>
    <xf numFmtId="2" fontId="23" fillId="0" borderId="24" xfId="8" applyNumberFormat="1" applyFont="1" applyBorder="1"/>
    <xf numFmtId="2" fontId="23" fillId="0" borderId="25" xfId="8" applyNumberFormat="1" applyFont="1" applyBorder="1"/>
    <xf numFmtId="2" fontId="23" fillId="0" borderId="26" xfId="8" applyNumberFormat="1" applyFont="1" applyBorder="1"/>
    <xf numFmtId="2" fontId="23" fillId="0" borderId="6" xfId="8" applyNumberFormat="1" applyFont="1" applyBorder="1"/>
    <xf numFmtId="2" fontId="23" fillId="0" borderId="44" xfId="8" applyNumberFormat="1" applyFont="1" applyBorder="1"/>
    <xf numFmtId="2" fontId="23" fillId="0" borderId="15" xfId="8" applyNumberFormat="1" applyFont="1" applyBorder="1"/>
    <xf numFmtId="2" fontId="23" fillId="0" borderId="7" xfId="8" applyNumberFormat="1" applyFont="1" applyBorder="1"/>
    <xf numFmtId="2" fontId="23" fillId="0" borderId="3" xfId="8" applyNumberFormat="1" applyFont="1" applyFill="1" applyBorder="1"/>
    <xf numFmtId="2" fontId="23" fillId="0" borderId="1" xfId="8" applyNumberFormat="1" applyFont="1" applyFill="1" applyBorder="1"/>
    <xf numFmtId="2" fontId="23" fillId="0" borderId="16" xfId="8" applyNumberFormat="1" applyFont="1" applyFill="1" applyBorder="1"/>
    <xf numFmtId="2" fontId="23" fillId="0" borderId="53" xfId="8" applyNumberFormat="1" applyFont="1" applyFill="1" applyBorder="1"/>
    <xf numFmtId="2" fontId="23" fillId="0" borderId="9" xfId="8" applyNumberFormat="1" applyFont="1" applyBorder="1"/>
    <xf numFmtId="2" fontId="23" fillId="0" borderId="10" xfId="8" applyNumberFormat="1" applyFont="1" applyBorder="1"/>
    <xf numFmtId="14" fontId="23" fillId="0" borderId="23" xfId="8" applyNumberFormat="1" applyFont="1" applyBorder="1"/>
    <xf numFmtId="14" fontId="23" fillId="0" borderId="28" xfId="8" applyNumberFormat="1" applyFont="1" applyBorder="1"/>
    <xf numFmtId="14" fontId="23" fillId="0" borderId="13" xfId="8" applyNumberFormat="1" applyFont="1" applyBorder="1"/>
    <xf numFmtId="2" fontId="28" fillId="0" borderId="20" xfId="0" applyNumberFormat="1" applyFont="1" applyBorder="1" applyAlignment="1">
      <alignment horizontal="center"/>
    </xf>
    <xf numFmtId="2" fontId="23" fillId="0" borderId="22" xfId="8" applyNumberFormat="1" applyFont="1" applyBorder="1"/>
    <xf numFmtId="2" fontId="23" fillId="0" borderId="60" xfId="8" applyNumberFormat="1" applyFont="1" applyBorder="1"/>
    <xf numFmtId="14" fontId="23" fillId="0" borderId="56" xfId="0" applyNumberFormat="1" applyFont="1" applyBorder="1" applyAlignment="1">
      <alignment horizontal="center"/>
    </xf>
    <xf numFmtId="14" fontId="23" fillId="0" borderId="57" xfId="0" applyNumberFormat="1" applyFont="1" applyBorder="1" applyAlignment="1">
      <alignment horizontal="center"/>
    </xf>
    <xf numFmtId="14" fontId="23" fillId="0" borderId="58" xfId="0" applyNumberFormat="1" applyFont="1" applyBorder="1" applyAlignment="1">
      <alignment horizontal="center"/>
    </xf>
    <xf numFmtId="14" fontId="8" fillId="0" borderId="1" xfId="2" applyNumberFormat="1" applyFont="1" applyFill="1" applyBorder="1" applyAlignment="1">
      <alignment horizontal="center" wrapText="1"/>
    </xf>
    <xf numFmtId="14" fontId="23" fillId="0" borderId="1" xfId="9" applyNumberFormat="1" applyFont="1" applyFill="1" applyBorder="1" applyAlignment="1">
      <alignment horizontal="center" wrapText="1"/>
    </xf>
    <xf numFmtId="0" fontId="21" fillId="0" borderId="0" xfId="0" applyFont="1" applyBorder="1" applyAlignment="1"/>
    <xf numFmtId="0" fontId="21" fillId="9" borderId="1" xfId="0" applyFont="1" applyFill="1" applyBorder="1" applyAlignment="1">
      <alignment horizontal="center"/>
    </xf>
    <xf numFmtId="0" fontId="23" fillId="5" borderId="46" xfId="0" applyFont="1" applyFill="1" applyBorder="1"/>
    <xf numFmtId="14" fontId="23" fillId="0" borderId="28" xfId="0" applyNumberFormat="1" applyFont="1" applyBorder="1" applyAlignment="1">
      <alignment horizontal="center"/>
    </xf>
    <xf numFmtId="0" fontId="8" fillId="0" borderId="0" xfId="0" applyFont="1"/>
    <xf numFmtId="0" fontId="8" fillId="1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1" xfId="0" applyFont="1" applyBorder="1"/>
    <xf numFmtId="0" fontId="0" fillId="0" borderId="1" xfId="0" applyBorder="1"/>
    <xf numFmtId="9" fontId="0" fillId="0" borderId="1" xfId="0" applyNumberFormat="1" applyBorder="1"/>
    <xf numFmtId="10" fontId="8" fillId="0" borderId="1" xfId="13" applyNumberFormat="1" applyFont="1" applyBorder="1"/>
    <xf numFmtId="0" fontId="8" fillId="0" borderId="1" xfId="0" applyFont="1" applyBorder="1"/>
    <xf numFmtId="10" fontId="0" fillId="0" borderId="1" xfId="13" applyNumberFormat="1" applyFont="1" applyBorder="1"/>
    <xf numFmtId="4" fontId="0" fillId="0" borderId="0" xfId="0" applyNumberFormat="1"/>
    <xf numFmtId="0" fontId="36" fillId="0" borderId="0" xfId="0" applyFont="1"/>
    <xf numFmtId="2" fontId="21" fillId="11" borderId="1" xfId="0" applyNumberFormat="1" applyFont="1" applyFill="1" applyBorder="1" applyAlignment="1">
      <alignment horizontal="center" vertical="center" wrapText="1"/>
    </xf>
    <xf numFmtId="4" fontId="21" fillId="11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Border="1"/>
    <xf numFmtId="0" fontId="21" fillId="0" borderId="1" xfId="0" applyFont="1" applyBorder="1"/>
    <xf numFmtId="4" fontId="21" fillId="0" borderId="1" xfId="0" applyNumberFormat="1" applyFont="1" applyBorder="1"/>
    <xf numFmtId="168" fontId="21" fillId="11" borderId="1" xfId="0" applyNumberFormat="1" applyFont="1" applyFill="1" applyBorder="1" applyAlignment="1">
      <alignment horizontal="center" vertical="center" wrapText="1"/>
    </xf>
    <xf numFmtId="49" fontId="21" fillId="11" borderId="1" xfId="0" applyNumberFormat="1" applyFont="1" applyFill="1" applyBorder="1" applyAlignment="1">
      <alignment horizontal="center" vertical="center" wrapText="1"/>
    </xf>
    <xf numFmtId="168" fontId="0" fillId="0" borderId="1" xfId="0" applyNumberFormat="1" applyBorder="1"/>
    <xf numFmtId="49" fontId="0" fillId="0" borderId="1" xfId="0" applyNumberFormat="1" applyBorder="1"/>
    <xf numFmtId="49" fontId="28" fillId="11" borderId="1" xfId="0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15" fillId="10" borderId="0" xfId="0" applyFont="1" applyFill="1"/>
    <xf numFmtId="0" fontId="7" fillId="0" borderId="0" xfId="0" applyFont="1"/>
    <xf numFmtId="0" fontId="0" fillId="10" borderId="0" xfId="0" applyFill="1"/>
    <xf numFmtId="4" fontId="23" fillId="0" borderId="1" xfId="12" applyNumberFormat="1" applyFont="1" applyBorder="1" applyAlignment="1" applyProtection="1">
      <alignment horizontal="left"/>
      <protection locked="0"/>
    </xf>
    <xf numFmtId="4" fontId="23" fillId="0" borderId="1" xfId="12" applyNumberFormat="1" applyFont="1" applyBorder="1" applyAlignment="1" applyProtection="1">
      <alignment horizontal="right"/>
      <protection locked="0"/>
    </xf>
    <xf numFmtId="4" fontId="23" fillId="0" borderId="1" xfId="12" applyNumberFormat="1" applyFont="1" applyBorder="1"/>
    <xf numFmtId="0" fontId="28" fillId="8" borderId="1" xfId="12" applyFont="1" applyFill="1" applyBorder="1" applyAlignment="1">
      <alignment horizontal="left"/>
    </xf>
    <xf numFmtId="4" fontId="28" fillId="8" borderId="1" xfId="12" applyNumberFormat="1" applyFont="1" applyFill="1" applyBorder="1"/>
    <xf numFmtId="0" fontId="28" fillId="8" borderId="1" xfId="12" applyFont="1" applyFill="1" applyBorder="1" applyAlignment="1">
      <alignment wrapText="1"/>
    </xf>
    <xf numFmtId="0" fontId="28" fillId="8" borderId="1" xfId="12" applyFont="1" applyFill="1" applyBorder="1" applyAlignment="1">
      <alignment horizontal="center" wrapText="1"/>
    </xf>
    <xf numFmtId="166" fontId="29" fillId="0" borderId="1" xfId="0" applyNumberFormat="1" applyFont="1" applyFill="1" applyBorder="1"/>
    <xf numFmtId="0" fontId="29" fillId="0" borderId="1" xfId="0" applyFont="1" applyFill="1" applyBorder="1"/>
    <xf numFmtId="164" fontId="29" fillId="0" borderId="0" xfId="0" applyNumberFormat="1" applyFont="1" applyFill="1" applyBorder="1" applyAlignment="1">
      <alignment horizontal="center"/>
    </xf>
    <xf numFmtId="166" fontId="29" fillId="6" borderId="1" xfId="0" applyNumberFormat="1" applyFont="1" applyFill="1" applyBorder="1" applyAlignment="1">
      <alignment horizontal="center"/>
    </xf>
    <xf numFmtId="0" fontId="29" fillId="6" borderId="1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29" fillId="6" borderId="1" xfId="0" applyFont="1" applyFill="1" applyBorder="1" applyAlignment="1">
      <alignment horizontal="center" wrapText="1"/>
    </xf>
    <xf numFmtId="0" fontId="18" fillId="0" borderId="0" xfId="9" applyFont="1" applyFill="1" applyBorder="1" applyAlignment="1">
      <alignment horizontal="center" vertical="center"/>
    </xf>
    <xf numFmtId="0" fontId="20" fillId="0" borderId="0" xfId="0" applyFont="1"/>
    <xf numFmtId="0" fontId="10" fillId="4" borderId="65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left" wrapText="1"/>
    </xf>
    <xf numFmtId="14" fontId="18" fillId="0" borderId="0" xfId="9" applyNumberFormat="1" applyFont="1" applyFill="1" applyBorder="1" applyAlignment="1">
      <alignment horizontal="center" vertical="center"/>
    </xf>
    <xf numFmtId="0" fontId="18" fillId="0" borderId="0" xfId="9" applyFont="1" applyFill="1" applyBorder="1" applyAlignment="1">
      <alignment horizontal="center" vertical="center"/>
    </xf>
    <xf numFmtId="0" fontId="20" fillId="0" borderId="52" xfId="9" applyFont="1" applyBorder="1" applyAlignment="1">
      <alignment horizontal="center"/>
    </xf>
    <xf numFmtId="0" fontId="20" fillId="0" borderId="12" xfId="9" applyFont="1" applyFill="1" applyBorder="1" applyAlignment="1">
      <alignment horizontal="center" wrapText="1"/>
    </xf>
    <xf numFmtId="0" fontId="20" fillId="0" borderId="53" xfId="9" applyFont="1" applyFill="1" applyBorder="1" applyAlignment="1">
      <alignment horizontal="center" wrapText="1"/>
    </xf>
    <xf numFmtId="0" fontId="20" fillId="0" borderId="2" xfId="9" applyFont="1" applyFill="1" applyBorder="1" applyAlignment="1">
      <alignment horizontal="center" wrapText="1"/>
    </xf>
    <xf numFmtId="0" fontId="27" fillId="0" borderId="28" xfId="9" applyFont="1" applyBorder="1" applyAlignment="1">
      <alignment horizontal="left"/>
    </xf>
    <xf numFmtId="0" fontId="27" fillId="0" borderId="53" xfId="9" applyFont="1" applyBorder="1" applyAlignment="1">
      <alignment horizontal="left"/>
    </xf>
    <xf numFmtId="0" fontId="27" fillId="0" borderId="29" xfId="9" applyFont="1" applyBorder="1" applyAlignment="1">
      <alignment horizontal="left"/>
    </xf>
    <xf numFmtId="0" fontId="27" fillId="0" borderId="30" xfId="9" applyFont="1" applyBorder="1" applyAlignment="1">
      <alignment horizontal="left"/>
    </xf>
    <xf numFmtId="0" fontId="27" fillId="0" borderId="33" xfId="9" applyFont="1" applyBorder="1" applyAlignment="1">
      <alignment horizontal="left"/>
    </xf>
    <xf numFmtId="0" fontId="27" fillId="0" borderId="31" xfId="9" applyFont="1" applyBorder="1" applyAlignment="1">
      <alignment horizontal="left"/>
    </xf>
    <xf numFmtId="0" fontId="17" fillId="0" borderId="0" xfId="9" applyFont="1" applyBorder="1" applyAlignment="1">
      <alignment horizontal="left" vertical="center" wrapText="1"/>
    </xf>
    <xf numFmtId="0" fontId="10" fillId="4" borderId="65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left" vertical="center"/>
    </xf>
    <xf numFmtId="0" fontId="27" fillId="0" borderId="23" xfId="9" applyFont="1" applyBorder="1" applyAlignment="1">
      <alignment horizontal="left"/>
    </xf>
    <xf numFmtId="0" fontId="27" fillId="0" borderId="44" xfId="9" applyFont="1" applyBorder="1" applyAlignment="1">
      <alignment horizontal="left"/>
    </xf>
    <xf numFmtId="0" fontId="27" fillId="0" borderId="27" xfId="9" applyFont="1" applyBorder="1" applyAlignment="1">
      <alignment horizontal="left"/>
    </xf>
    <xf numFmtId="20" fontId="20" fillId="0" borderId="12" xfId="9" applyNumberFormat="1" applyFont="1" applyBorder="1" applyAlignment="1">
      <alignment horizontal="center"/>
    </xf>
    <xf numFmtId="20" fontId="20" fillId="0" borderId="53" xfId="9" applyNumberFormat="1" applyFont="1" applyBorder="1" applyAlignment="1">
      <alignment horizontal="center"/>
    </xf>
    <xf numFmtId="0" fontId="28" fillId="5" borderId="61" xfId="0" applyFont="1" applyFill="1" applyBorder="1" applyAlignment="1">
      <alignment horizontal="center"/>
    </xf>
    <xf numFmtId="0" fontId="28" fillId="5" borderId="45" xfId="0" applyFont="1" applyFill="1" applyBorder="1" applyAlignment="1">
      <alignment horizontal="center"/>
    </xf>
    <xf numFmtId="0" fontId="28" fillId="5" borderId="62" xfId="0" applyFont="1" applyFill="1" applyBorder="1" applyAlignment="1">
      <alignment horizontal="center"/>
    </xf>
    <xf numFmtId="0" fontId="17" fillId="0" borderId="0" xfId="0" applyFont="1" applyBorder="1" applyAlignment="1">
      <alignment horizontal="left" vertical="center" wrapText="1"/>
    </xf>
    <xf numFmtId="2" fontId="20" fillId="0" borderId="12" xfId="8" applyNumberFormat="1" applyFont="1" applyBorder="1" applyAlignment="1">
      <alignment horizontal="center" wrapText="1"/>
    </xf>
    <xf numFmtId="2" fontId="20" fillId="0" borderId="53" xfId="8" applyNumberFormat="1" applyFont="1" applyBorder="1" applyAlignment="1">
      <alignment horizontal="center" wrapText="1"/>
    </xf>
    <xf numFmtId="2" fontId="20" fillId="0" borderId="2" xfId="8" applyNumberFormat="1" applyFont="1" applyBorder="1" applyAlignment="1">
      <alignment horizontal="center" wrapText="1"/>
    </xf>
    <xf numFmtId="0" fontId="28" fillId="5" borderId="46" xfId="0" applyFont="1" applyFill="1" applyBorder="1" applyAlignment="1">
      <alignment horizontal="center"/>
    </xf>
    <xf numFmtId="0" fontId="28" fillId="5" borderId="59" xfId="0" applyFont="1" applyFill="1" applyBorder="1" applyAlignment="1">
      <alignment horizontal="center"/>
    </xf>
    <xf numFmtId="0" fontId="28" fillId="5" borderId="32" xfId="0" applyFont="1" applyFill="1" applyBorder="1" applyAlignment="1">
      <alignment horizontal="center"/>
    </xf>
    <xf numFmtId="0" fontId="28" fillId="5" borderId="23" xfId="0" applyFont="1" applyFill="1" applyBorder="1" applyAlignment="1">
      <alignment horizontal="center"/>
    </xf>
    <xf numFmtId="0" fontId="28" fillId="5" borderId="44" xfId="0" applyFont="1" applyFill="1" applyBorder="1" applyAlignment="1">
      <alignment horizontal="center"/>
    </xf>
    <xf numFmtId="0" fontId="28" fillId="5" borderId="27" xfId="0" applyFont="1" applyFill="1" applyBorder="1" applyAlignment="1">
      <alignment horizontal="center"/>
    </xf>
    <xf numFmtId="0" fontId="17" fillId="0" borderId="0" xfId="0" applyFont="1" applyBorder="1" applyAlignment="1">
      <alignment horizontal="center" vertical="center"/>
    </xf>
    <xf numFmtId="0" fontId="27" fillId="0" borderId="24" xfId="0" applyFont="1" applyBorder="1" applyAlignment="1">
      <alignment horizontal="left"/>
    </xf>
    <xf numFmtId="0" fontId="27" fillId="0" borderId="25" xfId="0" applyFont="1" applyBorder="1" applyAlignment="1">
      <alignment horizontal="left"/>
    </xf>
    <xf numFmtId="0" fontId="27" fillId="0" borderId="26" xfId="0" applyFont="1" applyBorder="1" applyAlignment="1">
      <alignment horizontal="left"/>
    </xf>
    <xf numFmtId="0" fontId="27" fillId="0" borderId="3" xfId="0" applyFont="1" applyBorder="1" applyAlignment="1">
      <alignment horizontal="left"/>
    </xf>
    <xf numFmtId="0" fontId="27" fillId="0" borderId="1" xfId="0" applyFont="1" applyBorder="1" applyAlignment="1">
      <alignment horizontal="left"/>
    </xf>
    <xf numFmtId="0" fontId="27" fillId="0" borderId="16" xfId="0" applyFont="1" applyBorder="1" applyAlignment="1">
      <alignment horizontal="left"/>
    </xf>
    <xf numFmtId="0" fontId="27" fillId="0" borderId="4" xfId="0" applyFont="1" applyBorder="1" applyAlignment="1">
      <alignment horizontal="left"/>
    </xf>
    <xf numFmtId="0" fontId="27" fillId="0" borderId="5" xfId="0" applyFont="1" applyBorder="1" applyAlignment="1">
      <alignment horizontal="left"/>
    </xf>
    <xf numFmtId="0" fontId="27" fillId="0" borderId="14" xfId="0" applyFont="1" applyBorder="1" applyAlignment="1">
      <alignment horizontal="left"/>
    </xf>
    <xf numFmtId="0" fontId="28" fillId="5" borderId="54" xfId="0" applyFont="1" applyFill="1" applyBorder="1" applyAlignment="1">
      <alignment vertical="center"/>
    </xf>
    <xf numFmtId="0" fontId="28" fillId="5" borderId="55" xfId="0" applyFont="1" applyFill="1" applyBorder="1" applyAlignment="1">
      <alignment vertical="center"/>
    </xf>
    <xf numFmtId="0" fontId="27" fillId="0" borderId="30" xfId="0" applyFont="1" applyBorder="1" applyAlignment="1">
      <alignment horizontal="left"/>
    </xf>
    <xf numFmtId="0" fontId="27" fillId="0" borderId="33" xfId="0" applyFont="1" applyBorder="1" applyAlignment="1">
      <alignment horizontal="left"/>
    </xf>
    <xf numFmtId="0" fontId="27" fillId="0" borderId="31" xfId="0" applyFont="1" applyBorder="1" applyAlignment="1">
      <alignment horizontal="left"/>
    </xf>
    <xf numFmtId="0" fontId="27" fillId="0" borderId="23" xfId="0" applyFont="1" applyBorder="1" applyAlignment="1">
      <alignment horizontal="left"/>
    </xf>
    <xf numFmtId="0" fontId="27" fillId="0" borderId="44" xfId="0" applyFont="1" applyBorder="1" applyAlignment="1">
      <alignment horizontal="left"/>
    </xf>
    <xf numFmtId="0" fontId="27" fillId="0" borderId="27" xfId="0" applyFont="1" applyBorder="1" applyAlignment="1">
      <alignment horizontal="left"/>
    </xf>
    <xf numFmtId="0" fontId="27" fillId="0" borderId="12" xfId="0" applyFont="1" applyBorder="1" applyAlignment="1">
      <alignment horizontal="left"/>
    </xf>
    <xf numFmtId="0" fontId="27" fillId="0" borderId="53" xfId="0" applyFont="1" applyBorder="1" applyAlignment="1">
      <alignment horizontal="left"/>
    </xf>
    <xf numFmtId="0" fontId="27" fillId="0" borderId="29" xfId="0" applyFont="1" applyBorder="1" applyAlignment="1">
      <alignment horizontal="left"/>
    </xf>
    <xf numFmtId="0" fontId="28" fillId="5" borderId="46" xfId="0" applyFont="1" applyFill="1" applyBorder="1" applyAlignment="1">
      <alignment horizontal="center" wrapText="1"/>
    </xf>
    <xf numFmtId="0" fontId="28" fillId="5" borderId="59" xfId="0" applyFont="1" applyFill="1" applyBorder="1" applyAlignment="1">
      <alignment horizontal="center" wrapText="1"/>
    </xf>
    <xf numFmtId="0" fontId="28" fillId="5" borderId="32" xfId="0" applyFont="1" applyFill="1" applyBorder="1" applyAlignment="1">
      <alignment horizontal="center" wrapText="1"/>
    </xf>
    <xf numFmtId="0" fontId="28" fillId="5" borderId="61" xfId="0" applyFont="1" applyFill="1" applyBorder="1" applyAlignment="1">
      <alignment horizontal="center" wrapText="1"/>
    </xf>
    <xf numFmtId="0" fontId="28" fillId="5" borderId="45" xfId="0" applyFont="1" applyFill="1" applyBorder="1" applyAlignment="1">
      <alignment horizontal="center" wrapText="1"/>
    </xf>
    <xf numFmtId="0" fontId="28" fillId="5" borderId="62" xfId="0" applyFont="1" applyFill="1" applyBorder="1" applyAlignment="1">
      <alignment horizontal="center" wrapText="1"/>
    </xf>
    <xf numFmtId="0" fontId="27" fillId="0" borderId="28" xfId="0" applyFont="1" applyBorder="1" applyAlignment="1">
      <alignment horizontal="left"/>
    </xf>
    <xf numFmtId="0" fontId="27" fillId="0" borderId="30" xfId="2" applyFont="1" applyBorder="1" applyAlignment="1">
      <alignment horizontal="left"/>
    </xf>
    <xf numFmtId="0" fontId="27" fillId="0" borderId="33" xfId="2" applyFont="1" applyBorder="1" applyAlignment="1">
      <alignment horizontal="left"/>
    </xf>
    <xf numFmtId="0" fontId="27" fillId="0" borderId="31" xfId="2" applyFont="1" applyBorder="1" applyAlignment="1">
      <alignment horizontal="left"/>
    </xf>
    <xf numFmtId="0" fontId="10" fillId="4" borderId="0" xfId="2" applyFont="1" applyFill="1" applyBorder="1" applyAlignment="1">
      <alignment horizontal="left" vertical="center"/>
    </xf>
    <xf numFmtId="0" fontId="20" fillId="0" borderId="0" xfId="2" applyFont="1" applyAlignment="1">
      <alignment horizontal="center"/>
    </xf>
    <xf numFmtId="0" fontId="17" fillId="0" borderId="0" xfId="2" applyFont="1" applyBorder="1" applyAlignment="1">
      <alignment horizontal="left" vertical="center" wrapText="1"/>
    </xf>
    <xf numFmtId="0" fontId="17" fillId="0" borderId="0" xfId="2" applyFont="1" applyBorder="1" applyAlignment="1">
      <alignment horizontal="center" vertical="center"/>
    </xf>
    <xf numFmtId="0" fontId="21" fillId="0" borderId="1" xfId="0" applyFont="1" applyBorder="1" applyAlignment="1">
      <alignment horizontal="left"/>
    </xf>
    <xf numFmtId="0" fontId="27" fillId="0" borderId="23" xfId="2" applyFont="1" applyBorder="1" applyAlignment="1">
      <alignment horizontal="left"/>
    </xf>
    <xf numFmtId="0" fontId="27" fillId="0" borderId="44" xfId="2" applyFont="1" applyBorder="1" applyAlignment="1">
      <alignment horizontal="left"/>
    </xf>
    <xf numFmtId="0" fontId="27" fillId="0" borderId="27" xfId="2" applyFont="1" applyBorder="1" applyAlignment="1">
      <alignment horizontal="left"/>
    </xf>
    <xf numFmtId="0" fontId="27" fillId="0" borderId="28" xfId="2" applyFont="1" applyBorder="1" applyAlignment="1">
      <alignment horizontal="left"/>
    </xf>
    <xf numFmtId="0" fontId="27" fillId="0" borderId="53" xfId="2" applyFont="1" applyBorder="1" applyAlignment="1">
      <alignment horizontal="left"/>
    </xf>
    <xf numFmtId="0" fontId="27" fillId="0" borderId="29" xfId="2" applyFont="1" applyBorder="1" applyAlignment="1">
      <alignment horizontal="left"/>
    </xf>
    <xf numFmtId="0" fontId="28" fillId="5" borderId="63" xfId="0" applyFont="1" applyFill="1" applyBorder="1" applyAlignment="1">
      <alignment horizontal="center" vertical="center" wrapText="1"/>
    </xf>
    <xf numFmtId="0" fontId="28" fillId="5" borderId="44" xfId="0" applyFont="1" applyFill="1" applyBorder="1" applyAlignment="1">
      <alignment horizontal="center" vertical="center" wrapText="1"/>
    </xf>
    <xf numFmtId="0" fontId="27" fillId="0" borderId="30" xfId="0" applyFont="1" applyFill="1" applyBorder="1" applyAlignment="1">
      <alignment horizontal="left"/>
    </xf>
    <xf numFmtId="0" fontId="27" fillId="0" borderId="33" xfId="0" applyFont="1" applyFill="1" applyBorder="1" applyAlignment="1">
      <alignment horizontal="left"/>
    </xf>
    <xf numFmtId="0" fontId="27" fillId="0" borderId="31" xfId="0" applyFont="1" applyFill="1" applyBorder="1" applyAlignment="1">
      <alignment horizontal="left"/>
    </xf>
    <xf numFmtId="0" fontId="23" fillId="0" borderId="1" xfId="0" applyFont="1" applyFill="1" applyBorder="1" applyAlignment="1">
      <alignment horizontal="center"/>
    </xf>
    <xf numFmtId="2" fontId="28" fillId="2" borderId="48" xfId="0" applyNumberFormat="1" applyFont="1" applyFill="1" applyBorder="1" applyAlignment="1">
      <alignment horizontal="center"/>
    </xf>
    <xf numFmtId="2" fontId="28" fillId="2" borderId="47" xfId="0" applyNumberFormat="1" applyFont="1" applyFill="1" applyBorder="1" applyAlignment="1">
      <alignment horizontal="center"/>
    </xf>
    <xf numFmtId="0" fontId="23" fillId="0" borderId="45" xfId="0" applyFont="1" applyFill="1" applyBorder="1" applyAlignment="1">
      <alignment horizontal="center"/>
    </xf>
    <xf numFmtId="0" fontId="23" fillId="2" borderId="46" xfId="0" applyFont="1" applyFill="1" applyBorder="1" applyAlignment="1">
      <alignment horizontal="center"/>
    </xf>
    <xf numFmtId="0" fontId="23" fillId="2" borderId="47" xfId="0" applyFont="1" applyFill="1" applyBorder="1" applyAlignment="1">
      <alignment horizontal="center"/>
    </xf>
    <xf numFmtId="0" fontId="17" fillId="0" borderId="0" xfId="0" applyFont="1" applyBorder="1" applyAlignment="1">
      <alignment horizontal="left" wrapText="1"/>
    </xf>
    <xf numFmtId="0" fontId="14" fillId="0" borderId="0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30" fillId="0" borderId="0" xfId="0" applyFont="1" applyAlignment="1">
      <alignment horizontal="left" wrapText="1"/>
    </xf>
    <xf numFmtId="0" fontId="30" fillId="0" borderId="0" xfId="0" applyFont="1" applyAlignment="1">
      <alignment horizontal="left"/>
    </xf>
    <xf numFmtId="0" fontId="10" fillId="4" borderId="0" xfId="0" applyFont="1" applyFill="1" applyBorder="1" applyAlignment="1">
      <alignment horizontal="left" vertical="center" wrapText="1"/>
    </xf>
    <xf numFmtId="0" fontId="30" fillId="0" borderId="13" xfId="0" applyFont="1" applyBorder="1" applyAlignment="1">
      <alignment horizontal="left"/>
    </xf>
    <xf numFmtId="0" fontId="30" fillId="0" borderId="49" xfId="0" applyFont="1" applyBorder="1" applyAlignment="1">
      <alignment horizontal="left"/>
    </xf>
    <xf numFmtId="0" fontId="30" fillId="0" borderId="9" xfId="0" applyFont="1" applyBorder="1" applyAlignment="1">
      <alignment horizontal="left"/>
    </xf>
    <xf numFmtId="0" fontId="30" fillId="0" borderId="50" xfId="0" applyFont="1" applyBorder="1" applyAlignment="1">
      <alignment horizontal="left"/>
    </xf>
    <xf numFmtId="0" fontId="30" fillId="0" borderId="0" xfId="0" applyFont="1" applyBorder="1" applyAlignment="1">
      <alignment horizontal="left"/>
    </xf>
    <xf numFmtId="0" fontId="30" fillId="0" borderId="51" xfId="0" applyFont="1" applyBorder="1" applyAlignment="1">
      <alignment horizontal="left"/>
    </xf>
    <xf numFmtId="0" fontId="30" fillId="0" borderId="11" xfId="0" applyFont="1" applyBorder="1" applyAlignment="1">
      <alignment horizontal="left"/>
    </xf>
    <xf numFmtId="0" fontId="30" fillId="0" borderId="52" xfId="0" applyFont="1" applyBorder="1" applyAlignment="1">
      <alignment horizontal="left"/>
    </xf>
    <xf numFmtId="0" fontId="30" fillId="0" borderId="7" xfId="0" applyFont="1" applyBorder="1" applyAlignment="1">
      <alignment horizontal="left"/>
    </xf>
    <xf numFmtId="0" fontId="36" fillId="0" borderId="52" xfId="0" applyFont="1" applyBorder="1" applyAlignment="1">
      <alignment horizontal="center"/>
    </xf>
    <xf numFmtId="0" fontId="35" fillId="11" borderId="0" xfId="0" applyFont="1" applyFill="1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30" fillId="0" borderId="12" xfId="0" applyFont="1" applyFill="1" applyBorder="1" applyAlignment="1">
      <alignment horizontal="center"/>
    </xf>
    <xf numFmtId="0" fontId="30" fillId="0" borderId="53" xfId="0" applyFont="1" applyFill="1" applyBorder="1" applyAlignment="1">
      <alignment horizontal="center"/>
    </xf>
    <xf numFmtId="0" fontId="30" fillId="0" borderId="2" xfId="0" applyFont="1" applyFill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30" fillId="0" borderId="53" xfId="0" applyFont="1" applyBorder="1" applyAlignment="1">
      <alignment horizontal="center"/>
    </xf>
    <xf numFmtId="0" fontId="30" fillId="0" borderId="2" xfId="0" applyFont="1" applyBorder="1" applyAlignment="1">
      <alignment horizontal="center"/>
    </xf>
    <xf numFmtId="0" fontId="29" fillId="0" borderId="0" xfId="0" applyFont="1" applyAlignment="1">
      <alignment horizontal="left"/>
    </xf>
    <xf numFmtId="0" fontId="17" fillId="0" borderId="0" xfId="0" applyFont="1" applyBorder="1" applyAlignment="1">
      <alignment horizontal="right" vertical="center"/>
    </xf>
    <xf numFmtId="0" fontId="23" fillId="0" borderId="0" xfId="0" applyFont="1" applyAlignment="1">
      <alignment horizontal="left" wrapText="1"/>
    </xf>
  </cellXfs>
  <cellStyles count="16">
    <cellStyle name="Komma" xfId="8" builtinId="3"/>
    <cellStyle name="Komma 2" xfId="4"/>
    <cellStyle name="Komma 3" xfId="10"/>
    <cellStyle name="Komma 4" xfId="14"/>
    <cellStyle name="Prozent" xfId="13" builtinId="5"/>
    <cellStyle name="Prozent 2" xfId="15"/>
    <cellStyle name="Prozent(1)" xfId="1"/>
    <cellStyle name="Standard" xfId="0" builtinId="0"/>
    <cellStyle name="Standard 13" xfId="3"/>
    <cellStyle name="Standard 13 2" xfId="11"/>
    <cellStyle name="Standard 2" xfId="2"/>
    <cellStyle name="Standard 2 2" xfId="12"/>
    <cellStyle name="Standard 3" xfId="5"/>
    <cellStyle name="Standard 4" xfId="7"/>
    <cellStyle name="Standard 5" xfId="9"/>
    <cellStyle name="Standard 8" xfId="6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colors>
    <mruColors>
      <color rgb="FFAFC876"/>
      <color rgb="FF3F71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smode\FBM1und2\Stelln-Info.FMBM2\smode\Vorkalkulation_ne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smode\Module_Kurse\NeuregModule\win31\temp\RECHNEN\SMODE\RECHNEN\DETBE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USERS\MLANG\AUSWERTU\MODULE95\RKP_DL9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smode\Module_Kurse\NeuregModule\win31\temp\RECHNEN\KURSBE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win31\temp\RECHNEN\SMODE\RECHNEN\DETB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rkalkulation"/>
      <sheetName val="AMS-VK_Muster"/>
      <sheetName val="AMS_VK Beschreibung"/>
      <sheetName val="Ausbildungsplan_Muster"/>
      <sheetName val="Std._Übersicht_Muster"/>
      <sheetName val="AMS-Abre."/>
      <sheetName val="Dropdown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BER"/>
    </sheetNames>
    <definedNames>
      <definedName name="Daten_Maske"/>
      <definedName name="Filtern_Adressen"/>
      <definedName name="Löschen_Suchkriterium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lender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RSBE2"/>
    </sheetNames>
    <definedNames>
      <definedName name="Löschen_Code"/>
    </defined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BER"/>
    </sheetNames>
    <definedNames>
      <definedName name="Löschen_Suchkriterium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topLeftCell="A10" workbookViewId="0">
      <selection activeCell="K30" sqref="K30"/>
    </sheetView>
  </sheetViews>
  <sheetFormatPr baseColWidth="10" defaultRowHeight="12.75" x14ac:dyDescent="0.2"/>
  <sheetData>
    <row r="1" spans="1:11" x14ac:dyDescent="0.2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1" ht="18.75" x14ac:dyDescent="0.3">
      <c r="A2" s="63" t="s">
        <v>22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3" spans="1:11" x14ac:dyDescent="0.2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</row>
    <row r="4" spans="1:11" s="60" customFormat="1" ht="15" x14ac:dyDescent="0.25">
      <c r="A4" s="64" t="s">
        <v>113</v>
      </c>
      <c r="B4" s="64"/>
      <c r="C4" s="64"/>
      <c r="D4" s="64"/>
      <c r="E4" s="64"/>
      <c r="F4" s="64"/>
      <c r="G4" s="64"/>
      <c r="H4" s="64"/>
      <c r="I4" s="64"/>
      <c r="J4" s="64"/>
      <c r="K4" s="64"/>
    </row>
    <row r="5" spans="1:11" s="60" customFormat="1" ht="15" x14ac:dyDescent="0.25">
      <c r="A5" s="61" t="s">
        <v>135</v>
      </c>
      <c r="B5" s="64"/>
      <c r="C5" s="64"/>
      <c r="D5" s="64"/>
      <c r="E5" s="64"/>
      <c r="F5" s="64"/>
      <c r="G5" s="64"/>
      <c r="H5" s="64"/>
      <c r="I5" s="64"/>
      <c r="J5" s="64"/>
      <c r="K5" s="64"/>
    </row>
    <row r="6" spans="1:11" s="60" customFormat="1" ht="15" x14ac:dyDescent="0.25">
      <c r="A6" s="64" t="s">
        <v>141</v>
      </c>
      <c r="B6" s="64"/>
      <c r="C6" s="64"/>
      <c r="D6" s="64"/>
      <c r="E6" s="64"/>
      <c r="F6" s="64"/>
      <c r="G6" s="64"/>
      <c r="H6" s="64"/>
      <c r="I6" s="64"/>
      <c r="J6" s="64"/>
      <c r="K6" s="64"/>
    </row>
    <row r="7" spans="1:11" s="60" customFormat="1" ht="15" x14ac:dyDescent="0.25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</row>
    <row r="8" spans="1:11" s="60" customFormat="1" ht="15" x14ac:dyDescent="0.25">
      <c r="A8" s="64" t="s">
        <v>114</v>
      </c>
      <c r="B8" s="64"/>
      <c r="C8" s="64"/>
      <c r="D8" s="64"/>
      <c r="E8" s="64"/>
      <c r="F8" s="64"/>
      <c r="G8" s="64"/>
      <c r="H8" s="64"/>
      <c r="I8" s="64"/>
      <c r="J8" s="64"/>
      <c r="K8" s="64"/>
    </row>
    <row r="9" spans="1:11" s="60" customFormat="1" ht="15" x14ac:dyDescent="0.25">
      <c r="A9" s="64" t="s">
        <v>115</v>
      </c>
      <c r="B9" s="64"/>
      <c r="C9" s="64"/>
      <c r="D9" s="64"/>
      <c r="E9" s="64"/>
      <c r="F9" s="64"/>
      <c r="G9" s="64"/>
      <c r="H9" s="64"/>
      <c r="I9" s="64"/>
      <c r="J9" s="64"/>
      <c r="K9" s="64"/>
    </row>
    <row r="10" spans="1:11" s="60" customFormat="1" ht="15" x14ac:dyDescent="0.25">
      <c r="A10" s="64" t="s">
        <v>136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</row>
    <row r="11" spans="1:11" s="60" customFormat="1" ht="15" x14ac:dyDescent="0.25">
      <c r="A11" s="64" t="s">
        <v>116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</row>
    <row r="12" spans="1:11" s="60" customFormat="1" ht="15" x14ac:dyDescent="0.25">
      <c r="A12" s="64" t="s">
        <v>137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</row>
    <row r="13" spans="1:11" s="60" customFormat="1" ht="15" x14ac:dyDescent="0.25">
      <c r="A13" s="64" t="s">
        <v>138</v>
      </c>
      <c r="B13" s="64"/>
      <c r="C13" s="64"/>
      <c r="D13" s="64"/>
      <c r="E13" s="64"/>
      <c r="F13" s="64"/>
      <c r="G13" s="64"/>
      <c r="H13" s="64"/>
      <c r="I13" s="64"/>
      <c r="J13" s="64"/>
      <c r="K13" s="64"/>
    </row>
    <row r="14" spans="1:11" s="60" customFormat="1" ht="15" x14ac:dyDescent="0.25">
      <c r="A14" s="64" t="s">
        <v>117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</row>
    <row r="15" spans="1:11" s="60" customFormat="1" ht="15" x14ac:dyDescent="0.25">
      <c r="A15" s="258" t="s">
        <v>200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</row>
    <row r="16" spans="1:11" s="60" customFormat="1" ht="15" x14ac:dyDescent="0.25">
      <c r="A16" s="64"/>
      <c r="B16" s="64"/>
      <c r="C16" s="64"/>
      <c r="D16" s="64"/>
      <c r="E16" s="64"/>
      <c r="F16" s="64"/>
      <c r="G16" s="64"/>
      <c r="H16" s="64"/>
      <c r="I16" s="64"/>
      <c r="J16" s="64"/>
      <c r="K16" s="64"/>
    </row>
    <row r="17" spans="1:11" s="60" customFormat="1" ht="15" x14ac:dyDescent="0.25">
      <c r="A17" s="64" t="s">
        <v>143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</row>
    <row r="18" spans="1:11" s="60" customFormat="1" ht="15" x14ac:dyDescent="0.25">
      <c r="A18" s="64" t="s">
        <v>187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</row>
    <row r="19" spans="1:11" s="60" customFormat="1" ht="15" x14ac:dyDescent="0.25">
      <c r="A19" s="64"/>
      <c r="B19" s="64"/>
      <c r="C19" s="64"/>
      <c r="D19" s="64"/>
      <c r="E19" s="64"/>
      <c r="F19" s="64"/>
      <c r="G19" s="64"/>
      <c r="H19" s="64"/>
      <c r="I19" s="64"/>
      <c r="J19" s="64"/>
      <c r="K19" s="64"/>
    </row>
    <row r="20" spans="1:11" s="60" customFormat="1" ht="15" x14ac:dyDescent="0.25">
      <c r="A20" s="64" t="s">
        <v>119</v>
      </c>
      <c r="B20" s="64"/>
      <c r="C20" s="64"/>
      <c r="D20" s="64"/>
      <c r="E20" s="64"/>
      <c r="F20" s="64"/>
      <c r="G20" s="64"/>
      <c r="H20" s="64"/>
      <c r="I20" s="64"/>
      <c r="J20" s="64"/>
      <c r="K20" s="64"/>
    </row>
    <row r="21" spans="1:11" s="60" customFormat="1" ht="15" x14ac:dyDescent="0.25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1" s="60" customFormat="1" ht="15" x14ac:dyDescent="0.25">
      <c r="A22" s="65" t="s">
        <v>118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1" s="60" customFormat="1" ht="15" x14ac:dyDescent="0.25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</row>
    <row r="24" spans="1:11" s="60" customFormat="1" ht="15" x14ac:dyDescent="0.25">
      <c r="A24" s="64" t="s">
        <v>120</v>
      </c>
      <c r="B24" s="64"/>
      <c r="C24" s="64"/>
      <c r="D24" s="64"/>
      <c r="E24" s="64"/>
      <c r="F24" s="64"/>
      <c r="G24" s="64"/>
      <c r="H24" s="64"/>
      <c r="I24" s="64"/>
      <c r="J24" s="64"/>
      <c r="K24" s="64"/>
    </row>
    <row r="25" spans="1:11" s="60" customFormat="1" ht="15" x14ac:dyDescent="0.25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11" s="59" customFormat="1" ht="15" x14ac:dyDescent="0.25">
      <c r="A26" s="65" t="s">
        <v>121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</row>
    <row r="27" spans="1:11" s="60" customFormat="1" ht="15" x14ac:dyDescent="0.25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 s="60" customFormat="1" ht="15" x14ac:dyDescent="0.25">
      <c r="A28" s="64" t="s">
        <v>132</v>
      </c>
      <c r="B28" s="64"/>
      <c r="C28" s="64"/>
      <c r="D28" s="64"/>
      <c r="E28" s="64"/>
      <c r="F28" s="64"/>
      <c r="G28" s="64"/>
      <c r="H28" s="64"/>
      <c r="I28" s="64"/>
      <c r="J28" s="64"/>
      <c r="K28" s="64"/>
    </row>
    <row r="29" spans="1:11" s="60" customFormat="1" ht="15" x14ac:dyDescent="0.25">
      <c r="A29" s="64" t="s">
        <v>133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1:11" s="60" customFormat="1" ht="15" x14ac:dyDescent="0.25">
      <c r="A30" s="258" t="s">
        <v>201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</row>
    <row r="31" spans="1:11" s="60" customFormat="1" ht="15" x14ac:dyDescent="0.25">
      <c r="A31" s="258" t="s">
        <v>203</v>
      </c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1:11" s="60" customFormat="1" ht="15" x14ac:dyDescent="0.25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</row>
    <row r="33" spans="1:11" s="60" customFormat="1" ht="15" x14ac:dyDescent="0.25">
      <c r="A33" s="65" t="s">
        <v>139</v>
      </c>
      <c r="B33" s="65"/>
      <c r="C33" s="65"/>
      <c r="D33" s="65"/>
      <c r="E33" s="64"/>
      <c r="F33" s="64"/>
      <c r="G33" s="64"/>
      <c r="H33" s="64"/>
      <c r="I33" s="64"/>
      <c r="J33" s="64"/>
      <c r="K33" s="64"/>
    </row>
    <row r="34" spans="1:11" s="60" customFormat="1" ht="15" x14ac:dyDescent="0.25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</row>
    <row r="35" spans="1:11" s="60" customFormat="1" ht="15" x14ac:dyDescent="0.25">
      <c r="A35" s="64" t="s">
        <v>127</v>
      </c>
      <c r="B35" s="64"/>
      <c r="C35" s="64"/>
      <c r="D35" s="64"/>
      <c r="E35" s="64"/>
      <c r="F35" s="64"/>
      <c r="G35" s="64"/>
      <c r="H35" s="64"/>
      <c r="I35" s="64"/>
      <c r="J35" s="64"/>
      <c r="K35" s="64"/>
    </row>
    <row r="36" spans="1:11" s="60" customFormat="1" ht="15" x14ac:dyDescent="0.25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 s="60" customFormat="1" ht="15" x14ac:dyDescent="0.25">
      <c r="A37" s="65" t="s">
        <v>128</v>
      </c>
      <c r="B37" s="64"/>
      <c r="C37" s="64"/>
      <c r="D37" s="64"/>
      <c r="E37" s="64"/>
      <c r="F37" s="64"/>
      <c r="G37" s="64"/>
      <c r="H37" s="64"/>
      <c r="I37" s="64"/>
      <c r="J37" s="64"/>
      <c r="K37" s="64"/>
    </row>
    <row r="38" spans="1:11" s="60" customFormat="1" ht="15" x14ac:dyDescent="0.25">
      <c r="A38" s="65"/>
      <c r="B38" s="64"/>
      <c r="C38" s="64"/>
      <c r="D38" s="64"/>
      <c r="E38" s="64"/>
      <c r="F38" s="64"/>
      <c r="G38" s="64"/>
      <c r="H38" s="64"/>
      <c r="I38" s="64"/>
      <c r="J38" s="64"/>
      <c r="K38" s="64"/>
    </row>
    <row r="39" spans="1:11" s="60" customFormat="1" ht="15" x14ac:dyDescent="0.25">
      <c r="A39" s="64" t="s">
        <v>129</v>
      </c>
      <c r="B39" s="64"/>
      <c r="C39" s="64"/>
      <c r="D39" s="64"/>
      <c r="E39" s="64"/>
      <c r="F39" s="64"/>
      <c r="G39" s="64"/>
      <c r="H39" s="64"/>
      <c r="I39" s="64"/>
      <c r="J39" s="64"/>
      <c r="K39" s="64"/>
    </row>
    <row r="40" spans="1:11" s="60" customFormat="1" ht="15" x14ac:dyDescent="0.25">
      <c r="A40" s="64" t="s">
        <v>140</v>
      </c>
      <c r="B40" s="64"/>
      <c r="C40" s="64"/>
      <c r="D40" s="64"/>
      <c r="E40" s="64"/>
      <c r="F40" s="64"/>
      <c r="G40" s="64"/>
      <c r="H40" s="64"/>
      <c r="I40" s="64"/>
      <c r="J40" s="64"/>
      <c r="K40" s="64"/>
    </row>
    <row r="41" spans="1:11" s="60" customFormat="1" ht="15" x14ac:dyDescent="0.25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</row>
    <row r="42" spans="1:11" s="60" customFormat="1" ht="15" x14ac:dyDescent="0.25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</row>
    <row r="43" spans="1:11" s="60" customFormat="1" ht="14.25" hidden="1" x14ac:dyDescent="0.2">
      <c r="A43" s="60" t="s">
        <v>130</v>
      </c>
    </row>
    <row r="44" spans="1:11" s="60" customFormat="1" ht="14.25" hidden="1" x14ac:dyDescent="0.2">
      <c r="A44" s="60" t="s">
        <v>131</v>
      </c>
    </row>
    <row r="45" spans="1:11" s="60" customFormat="1" ht="14.25" x14ac:dyDescent="0.2"/>
    <row r="46" spans="1:11" s="60" customFormat="1" ht="14.25" x14ac:dyDescent="0.2"/>
  </sheetData>
  <pageMargins left="0.70866141732283472" right="0.70866141732283472" top="0.78740157480314965" bottom="0.78740157480314965" header="0.31496062992125984" footer="0.31496062992125984"/>
  <pageSetup paperSize="9"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48"/>
  <sheetViews>
    <sheetView workbookViewId="0">
      <selection activeCell="C19" sqref="C19"/>
    </sheetView>
  </sheetViews>
  <sheetFormatPr baseColWidth="10" defaultRowHeight="12.75" x14ac:dyDescent="0.2"/>
  <cols>
    <col min="1" max="1" width="3" bestFit="1" customWidth="1"/>
    <col min="2" max="2" width="27.140625" customWidth="1"/>
    <col min="3" max="3" width="17.42578125" customWidth="1"/>
    <col min="4" max="4" width="21.5703125" customWidth="1"/>
    <col min="6" max="6" width="12.7109375" bestFit="1" customWidth="1"/>
  </cols>
  <sheetData>
    <row r="1" spans="1:11" ht="24" customHeight="1" x14ac:dyDescent="0.2">
      <c r="A1" s="285"/>
      <c r="B1" s="285"/>
      <c r="C1" s="285"/>
      <c r="D1" s="295"/>
      <c r="E1" s="295"/>
      <c r="F1" s="295"/>
    </row>
    <row r="2" spans="1:11" ht="18" customHeight="1" x14ac:dyDescent="0.2">
      <c r="A2" s="354" t="s">
        <v>124</v>
      </c>
      <c r="B2" s="354"/>
      <c r="C2" s="354"/>
      <c r="D2" s="354"/>
      <c r="E2" s="354"/>
      <c r="F2" s="354"/>
    </row>
    <row r="3" spans="1:11" ht="13.5" thickBot="1" x14ac:dyDescent="0.25"/>
    <row r="4" spans="1:11" s="1" customFormat="1" ht="18.75" x14ac:dyDescent="0.3">
      <c r="A4" s="310" t="str">
        <f>+"Bildungsträger: "&amp;'Eckdaten des Projekts'!B2</f>
        <v xml:space="preserve">Bildungsträger: </v>
      </c>
      <c r="B4" s="311"/>
      <c r="C4" s="311"/>
      <c r="D4" s="311"/>
      <c r="E4" s="311"/>
      <c r="F4" s="312"/>
    </row>
    <row r="5" spans="1:11" s="1" customFormat="1" ht="18.75" x14ac:dyDescent="0.3">
      <c r="A5" s="322" t="str">
        <f>+"Projektbezeichnung: "&amp;'Eckdaten des Projekts'!B3</f>
        <v xml:space="preserve">Projektbezeichnung: </v>
      </c>
      <c r="B5" s="314"/>
      <c r="C5" s="314"/>
      <c r="D5" s="314"/>
      <c r="E5" s="314"/>
      <c r="F5" s="315"/>
    </row>
    <row r="6" spans="1:11" s="1" customFormat="1" ht="18.75" x14ac:dyDescent="0.3">
      <c r="A6" s="322" t="str">
        <f>+"Projektnummer: "&amp;'Eckdaten des Projekts'!B4</f>
        <v xml:space="preserve">Projektnummer: </v>
      </c>
      <c r="B6" s="314"/>
      <c r="C6" s="314"/>
      <c r="D6" s="314"/>
      <c r="E6" s="314"/>
      <c r="F6" s="315"/>
    </row>
    <row r="7" spans="1:11" s="1" customFormat="1" ht="19.5" thickBot="1" x14ac:dyDescent="0.35">
      <c r="A7" s="307" t="str">
        <f>+IF('Eckdaten des Projekts'!B6="","Projektzeitraum: ","Projektzeitraum: "&amp;TEXT('Eckdaten des Projekts'!B6,"TT.MM.JJJJ")&amp;" bis "&amp;TEXT('Eckdaten des Projekts'!B7,"TT.MM.JJJJ"))</f>
        <v xml:space="preserve">Projektzeitraum: </v>
      </c>
      <c r="B7" s="308"/>
      <c r="C7" s="308"/>
      <c r="D7" s="308"/>
      <c r="E7" s="308"/>
      <c r="F7" s="309"/>
    </row>
    <row r="8" spans="1:11" s="1" customFormat="1" ht="15.75" x14ac:dyDescent="0.25">
      <c r="A8" s="125"/>
      <c r="B8" s="125"/>
      <c r="C8" s="125"/>
      <c r="D8" s="125"/>
      <c r="E8" s="125"/>
      <c r="F8" s="125"/>
      <c r="K8" s="11"/>
    </row>
    <row r="9" spans="1:11" s="1" customFormat="1" ht="29.25" customHeight="1" x14ac:dyDescent="0.25">
      <c r="A9" s="352" t="s">
        <v>44</v>
      </c>
      <c r="B9" s="352"/>
      <c r="C9" s="353"/>
      <c r="D9" s="353"/>
      <c r="E9" s="353"/>
      <c r="F9" s="353"/>
    </row>
    <row r="10" spans="1:11" s="1" customFormat="1" ht="15.75" x14ac:dyDescent="0.25">
      <c r="A10" s="125"/>
      <c r="B10" s="125"/>
      <c r="C10" s="125"/>
      <c r="D10" s="125"/>
      <c r="E10" s="125"/>
      <c r="F10" s="125"/>
    </row>
    <row r="11" spans="1:11" s="255" customFormat="1" ht="38.450000000000003" customHeight="1" x14ac:dyDescent="0.25">
      <c r="A11" s="252"/>
      <c r="B11" s="253" t="s">
        <v>148</v>
      </c>
      <c r="C11" s="254" t="s">
        <v>198</v>
      </c>
      <c r="D11" s="256" t="s">
        <v>199</v>
      </c>
      <c r="E11" s="239"/>
      <c r="F11" s="239"/>
    </row>
    <row r="12" spans="1:11" s="1" customFormat="1" ht="15.75" x14ac:dyDescent="0.25">
      <c r="A12" s="126"/>
      <c r="B12" s="250"/>
      <c r="C12" s="251"/>
      <c r="D12" s="251"/>
      <c r="E12" s="125"/>
      <c r="F12" s="125"/>
    </row>
    <row r="13" spans="1:11" s="1" customFormat="1" ht="15.75" x14ac:dyDescent="0.25">
      <c r="A13" s="126"/>
      <c r="B13" s="250"/>
      <c r="C13" s="251"/>
      <c r="D13" s="251"/>
      <c r="E13" s="125"/>
      <c r="F13" s="125"/>
    </row>
    <row r="14" spans="1:11" s="1" customFormat="1" ht="15.75" x14ac:dyDescent="0.25">
      <c r="A14" s="126"/>
      <c r="B14" s="250"/>
      <c r="C14" s="251"/>
      <c r="D14" s="251"/>
      <c r="E14" s="125"/>
      <c r="F14" s="125"/>
    </row>
    <row r="15" spans="1:11" s="1" customFormat="1" ht="15.75" x14ac:dyDescent="0.25">
      <c r="A15" s="126"/>
      <c r="B15" s="250"/>
      <c r="C15" s="251"/>
      <c r="D15" s="251"/>
      <c r="E15" s="125"/>
      <c r="F15" s="125"/>
    </row>
    <row r="16" spans="1:11" s="1" customFormat="1" ht="15.75" x14ac:dyDescent="0.25">
      <c r="A16" s="126"/>
      <c r="B16" s="250"/>
      <c r="C16" s="251"/>
      <c r="D16" s="251"/>
      <c r="E16" s="125"/>
      <c r="F16" s="125"/>
    </row>
    <row r="17" spans="1:6" s="1" customFormat="1" ht="15.75" x14ac:dyDescent="0.25">
      <c r="A17" s="126"/>
      <c r="B17" s="250"/>
      <c r="C17" s="251"/>
      <c r="D17" s="251"/>
      <c r="E17" s="125"/>
      <c r="F17" s="125"/>
    </row>
    <row r="18" spans="1:6" s="1" customFormat="1" ht="15.75" x14ac:dyDescent="0.25">
      <c r="A18" s="126"/>
      <c r="B18" s="253" t="s">
        <v>3</v>
      </c>
      <c r="C18" s="254">
        <f>+SUM(C12:C17)</f>
        <v>0</v>
      </c>
      <c r="D18" s="254"/>
      <c r="E18" s="125"/>
      <c r="F18" s="125"/>
    </row>
    <row r="19" spans="1:6" s="1" customFormat="1" ht="15.75" x14ac:dyDescent="0.25">
      <c r="A19" s="125"/>
      <c r="B19" s="125"/>
      <c r="C19" s="125"/>
      <c r="D19" s="125"/>
      <c r="E19" s="125"/>
      <c r="F19" s="125"/>
    </row>
    <row r="20" spans="1:6" s="1" customFormat="1" ht="33.75" customHeight="1" x14ac:dyDescent="0.25">
      <c r="A20" s="352" t="s">
        <v>45</v>
      </c>
      <c r="B20" s="352"/>
      <c r="C20" s="353"/>
      <c r="D20" s="353"/>
      <c r="E20" s="353"/>
      <c r="F20" s="353"/>
    </row>
    <row r="21" spans="1:6" s="1" customFormat="1" ht="15.75" x14ac:dyDescent="0.25">
      <c r="A21" s="125"/>
      <c r="B21" s="125"/>
      <c r="C21" s="125"/>
      <c r="D21" s="125"/>
      <c r="E21" s="125"/>
      <c r="F21" s="125"/>
    </row>
    <row r="22" spans="1:6" s="1" customFormat="1" ht="15.75" x14ac:dyDescent="0.25">
      <c r="A22" s="125"/>
      <c r="B22" s="125"/>
      <c r="C22" s="125"/>
      <c r="D22" s="125"/>
      <c r="E22" s="125"/>
      <c r="F22" s="125"/>
    </row>
    <row r="23" spans="1:6" s="1" customFormat="1" ht="15.75" x14ac:dyDescent="0.25">
      <c r="A23" s="352" t="s">
        <v>46</v>
      </c>
      <c r="B23" s="352"/>
      <c r="C23" s="353"/>
      <c r="D23" s="353"/>
      <c r="E23" s="353"/>
      <c r="F23" s="353"/>
    </row>
    <row r="24" spans="1:6" s="1" customFormat="1" ht="15" x14ac:dyDescent="0.2">
      <c r="A24" s="351" t="s">
        <v>27</v>
      </c>
      <c r="B24" s="351"/>
      <c r="C24" s="351"/>
      <c r="D24" s="351"/>
      <c r="E24" s="351"/>
      <c r="F24" s="351"/>
    </row>
    <row r="25" spans="1:6" s="1" customFormat="1" ht="15" x14ac:dyDescent="0.2">
      <c r="A25" s="127"/>
      <c r="B25" s="127"/>
      <c r="C25" s="127"/>
      <c r="D25" s="127"/>
      <c r="E25" s="127"/>
      <c r="F25" s="127"/>
    </row>
    <row r="26" spans="1:6" s="1" customFormat="1" ht="15.75" x14ac:dyDescent="0.25">
      <c r="A26" s="128" t="s">
        <v>17</v>
      </c>
      <c r="B26" s="125" t="s">
        <v>18</v>
      </c>
      <c r="C26" s="125"/>
      <c r="D26" s="125"/>
      <c r="E26" s="125"/>
      <c r="F26" s="125"/>
    </row>
    <row r="27" spans="1:6" s="1" customFormat="1" ht="15.75" x14ac:dyDescent="0.25">
      <c r="A27" s="128" t="s">
        <v>17</v>
      </c>
      <c r="B27" s="125" t="s">
        <v>19</v>
      </c>
      <c r="C27" s="125"/>
      <c r="D27" s="125"/>
      <c r="E27" s="125"/>
      <c r="F27" s="125"/>
    </row>
    <row r="28" spans="1:6" s="1" customFormat="1" ht="15.75" x14ac:dyDescent="0.25">
      <c r="A28" s="128" t="s">
        <v>17</v>
      </c>
      <c r="B28" s="125" t="s">
        <v>26</v>
      </c>
      <c r="C28" s="125"/>
      <c r="D28" s="125"/>
      <c r="E28" s="125"/>
      <c r="F28" s="125"/>
    </row>
    <row r="29" spans="1:6" s="1" customFormat="1" ht="15.75" x14ac:dyDescent="0.25">
      <c r="A29" s="128" t="s">
        <v>17</v>
      </c>
      <c r="B29" s="125" t="s">
        <v>20</v>
      </c>
      <c r="C29" s="125"/>
      <c r="D29" s="125"/>
      <c r="E29" s="125"/>
      <c r="F29" s="125"/>
    </row>
    <row r="30" spans="1:6" s="1" customFormat="1" ht="15.75" x14ac:dyDescent="0.25">
      <c r="A30" s="128" t="s">
        <v>17</v>
      </c>
      <c r="B30" s="125" t="s">
        <v>21</v>
      </c>
      <c r="C30" s="125"/>
      <c r="D30" s="125"/>
      <c r="E30" s="125"/>
      <c r="F30" s="125"/>
    </row>
    <row r="31" spans="1:6" s="1" customFormat="1" ht="15.75" x14ac:dyDescent="0.25">
      <c r="A31" s="125"/>
      <c r="B31" s="125"/>
      <c r="C31" s="125"/>
      <c r="D31" s="125"/>
      <c r="E31" s="125"/>
      <c r="F31" s="125"/>
    </row>
    <row r="32" spans="1:6" s="1" customFormat="1" ht="15.75" x14ac:dyDescent="0.25">
      <c r="A32" s="125"/>
      <c r="B32" s="125"/>
      <c r="C32" s="125"/>
      <c r="D32" s="125"/>
      <c r="E32" s="125"/>
      <c r="F32" s="125"/>
    </row>
    <row r="33" spans="1:6" s="1" customFormat="1" ht="15.75" x14ac:dyDescent="0.25">
      <c r="A33" s="350" t="s">
        <v>22</v>
      </c>
      <c r="B33" s="350"/>
      <c r="C33" s="125"/>
      <c r="D33" s="125"/>
      <c r="E33" s="125"/>
      <c r="F33" s="125"/>
    </row>
    <row r="34" spans="1:6" s="1" customFormat="1" ht="15" x14ac:dyDescent="0.2">
      <c r="A34" s="355"/>
      <c r="B34" s="356"/>
      <c r="C34" s="356"/>
      <c r="D34" s="356"/>
      <c r="E34" s="356"/>
      <c r="F34" s="357"/>
    </row>
    <row r="35" spans="1:6" s="1" customFormat="1" ht="15" x14ac:dyDescent="0.2">
      <c r="A35" s="358"/>
      <c r="B35" s="359"/>
      <c r="C35" s="359"/>
      <c r="D35" s="359"/>
      <c r="E35" s="359"/>
      <c r="F35" s="360"/>
    </row>
    <row r="36" spans="1:6" s="1" customFormat="1" ht="15" x14ac:dyDescent="0.2">
      <c r="A36" s="358"/>
      <c r="B36" s="359"/>
      <c r="C36" s="359"/>
      <c r="D36" s="359"/>
      <c r="E36" s="359"/>
      <c r="F36" s="360"/>
    </row>
    <row r="37" spans="1:6" s="1" customFormat="1" ht="15" x14ac:dyDescent="0.2">
      <c r="A37" s="358"/>
      <c r="B37" s="359"/>
      <c r="C37" s="359"/>
      <c r="D37" s="359"/>
      <c r="E37" s="359"/>
      <c r="F37" s="360"/>
    </row>
    <row r="38" spans="1:6" s="1" customFormat="1" ht="15" x14ac:dyDescent="0.2">
      <c r="A38" s="358"/>
      <c r="B38" s="359"/>
      <c r="C38" s="359"/>
      <c r="D38" s="359"/>
      <c r="E38" s="359"/>
      <c r="F38" s="360"/>
    </row>
    <row r="39" spans="1:6" s="1" customFormat="1" ht="15" x14ac:dyDescent="0.2">
      <c r="A39" s="361"/>
      <c r="B39" s="362"/>
      <c r="C39" s="362"/>
      <c r="D39" s="362"/>
      <c r="E39" s="362"/>
      <c r="F39" s="363"/>
    </row>
    <row r="40" spans="1:6" s="1" customFormat="1" ht="15" x14ac:dyDescent="0.2">
      <c r="A40" s="2"/>
      <c r="B40" s="2"/>
      <c r="C40" s="2"/>
      <c r="D40" s="2"/>
      <c r="E40" s="2"/>
      <c r="F40" s="2"/>
    </row>
    <row r="41" spans="1:6" s="1" customFormat="1" ht="15" x14ac:dyDescent="0.2">
      <c r="A41" s="2"/>
      <c r="B41" s="2"/>
      <c r="C41" s="2"/>
      <c r="D41" s="2"/>
      <c r="E41" s="2"/>
      <c r="F41" s="2"/>
    </row>
    <row r="42" spans="1:6" s="1" customFormat="1" ht="15" x14ac:dyDescent="0.2">
      <c r="A42" s="2"/>
      <c r="B42" s="2"/>
      <c r="C42" s="2"/>
      <c r="D42" s="2"/>
      <c r="E42" s="2"/>
      <c r="F42" s="2"/>
    </row>
    <row r="43" spans="1:6" s="1" customFormat="1" ht="15" x14ac:dyDescent="0.2">
      <c r="A43" s="2"/>
      <c r="B43" s="2"/>
      <c r="C43" s="2"/>
      <c r="D43" s="2"/>
      <c r="E43" s="2"/>
      <c r="F43" s="2"/>
    </row>
    <row r="44" spans="1:6" x14ac:dyDescent="0.2">
      <c r="A44" s="129"/>
      <c r="B44" s="129"/>
      <c r="C44" s="129"/>
      <c r="D44" s="129"/>
      <c r="E44" s="129"/>
      <c r="F44" s="129"/>
    </row>
    <row r="45" spans="1:6" s="1" customFormat="1" ht="15" x14ac:dyDescent="0.2">
      <c r="A45" s="349"/>
      <c r="B45" s="349"/>
      <c r="C45" s="2"/>
      <c r="D45" s="349"/>
      <c r="E45" s="349"/>
      <c r="F45" s="349"/>
    </row>
    <row r="46" spans="1:6" x14ac:dyDescent="0.2">
      <c r="A46" s="3"/>
      <c r="B46" s="3"/>
      <c r="C46" s="3"/>
      <c r="D46" s="3"/>
      <c r="E46" s="3"/>
      <c r="F46" s="3"/>
    </row>
    <row r="47" spans="1:6" x14ac:dyDescent="0.2">
      <c r="A47" s="3"/>
      <c r="B47" s="3"/>
      <c r="C47" s="3"/>
      <c r="D47" s="3"/>
      <c r="E47" s="3"/>
      <c r="F47" s="3"/>
    </row>
    <row r="48" spans="1:6" x14ac:dyDescent="0.2">
      <c r="A48" s="3"/>
      <c r="B48" s="3"/>
      <c r="C48" s="3"/>
      <c r="D48" s="3"/>
      <c r="E48" s="3"/>
      <c r="F48" s="3"/>
    </row>
  </sheetData>
  <mergeCells count="15">
    <mergeCell ref="A1:C1"/>
    <mergeCell ref="D1:F1"/>
    <mergeCell ref="A2:F2"/>
    <mergeCell ref="A34:F39"/>
    <mergeCell ref="A20:F20"/>
    <mergeCell ref="A23:F23"/>
    <mergeCell ref="A4:F4"/>
    <mergeCell ref="A5:F5"/>
    <mergeCell ref="A6:F6"/>
    <mergeCell ref="A7:F7"/>
    <mergeCell ref="D45:F45"/>
    <mergeCell ref="A33:B33"/>
    <mergeCell ref="A45:B45"/>
    <mergeCell ref="A24:F24"/>
    <mergeCell ref="A9:F9"/>
  </mergeCells>
  <phoneticPr fontId="9" type="noConversion"/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>
    <oddHeader>&amp;C&amp;F&amp;R&amp;A</oddHeader>
    <oddFooter>&amp;L&amp;P von &amp;N&amp;C&amp;D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F58"/>
  <sheetViews>
    <sheetView topLeftCell="A28" workbookViewId="0">
      <selection activeCell="H50" sqref="H50"/>
    </sheetView>
  </sheetViews>
  <sheetFormatPr baseColWidth="10" defaultRowHeight="12.75" x14ac:dyDescent="0.2"/>
  <cols>
    <col min="1" max="1" width="22" customWidth="1"/>
    <col min="2" max="4" width="12.85546875" customWidth="1"/>
    <col min="5" max="6" width="13" customWidth="1"/>
    <col min="7" max="8" width="12.85546875" customWidth="1"/>
    <col min="257" max="257" width="20.42578125" customWidth="1"/>
    <col min="258" max="264" width="12.85546875" customWidth="1"/>
    <col min="513" max="513" width="20.42578125" customWidth="1"/>
    <col min="514" max="520" width="12.85546875" customWidth="1"/>
    <col min="769" max="769" width="20.42578125" customWidth="1"/>
    <col min="770" max="776" width="12.85546875" customWidth="1"/>
    <col min="1025" max="1025" width="20.42578125" customWidth="1"/>
    <col min="1026" max="1032" width="12.85546875" customWidth="1"/>
    <col min="1281" max="1281" width="20.42578125" customWidth="1"/>
    <col min="1282" max="1288" width="12.85546875" customWidth="1"/>
    <col min="1537" max="1537" width="20.42578125" customWidth="1"/>
    <col min="1538" max="1544" width="12.85546875" customWidth="1"/>
    <col min="1793" max="1793" width="20.42578125" customWidth="1"/>
    <col min="1794" max="1800" width="12.85546875" customWidth="1"/>
    <col min="2049" max="2049" width="20.42578125" customWidth="1"/>
    <col min="2050" max="2056" width="12.85546875" customWidth="1"/>
    <col min="2305" max="2305" width="20.42578125" customWidth="1"/>
    <col min="2306" max="2312" width="12.85546875" customWidth="1"/>
    <col min="2561" max="2561" width="20.42578125" customWidth="1"/>
    <col min="2562" max="2568" width="12.85546875" customWidth="1"/>
    <col min="2817" max="2817" width="20.42578125" customWidth="1"/>
    <col min="2818" max="2824" width="12.85546875" customWidth="1"/>
    <col min="3073" max="3073" width="20.42578125" customWidth="1"/>
    <col min="3074" max="3080" width="12.85546875" customWidth="1"/>
    <col min="3329" max="3329" width="20.42578125" customWidth="1"/>
    <col min="3330" max="3336" width="12.85546875" customWidth="1"/>
    <col min="3585" max="3585" width="20.42578125" customWidth="1"/>
    <col min="3586" max="3592" width="12.85546875" customWidth="1"/>
    <col min="3841" max="3841" width="20.42578125" customWidth="1"/>
    <col min="3842" max="3848" width="12.85546875" customWidth="1"/>
    <col min="4097" max="4097" width="20.42578125" customWidth="1"/>
    <col min="4098" max="4104" width="12.85546875" customWidth="1"/>
    <col min="4353" max="4353" width="20.42578125" customWidth="1"/>
    <col min="4354" max="4360" width="12.85546875" customWidth="1"/>
    <col min="4609" max="4609" width="20.42578125" customWidth="1"/>
    <col min="4610" max="4616" width="12.85546875" customWidth="1"/>
    <col min="4865" max="4865" width="20.42578125" customWidth="1"/>
    <col min="4866" max="4872" width="12.85546875" customWidth="1"/>
    <col min="5121" max="5121" width="20.42578125" customWidth="1"/>
    <col min="5122" max="5128" width="12.85546875" customWidth="1"/>
    <col min="5377" max="5377" width="20.42578125" customWidth="1"/>
    <col min="5378" max="5384" width="12.85546875" customWidth="1"/>
    <col min="5633" max="5633" width="20.42578125" customWidth="1"/>
    <col min="5634" max="5640" width="12.85546875" customWidth="1"/>
    <col min="5889" max="5889" width="20.42578125" customWidth="1"/>
    <col min="5890" max="5896" width="12.85546875" customWidth="1"/>
    <col min="6145" max="6145" width="20.42578125" customWidth="1"/>
    <col min="6146" max="6152" width="12.85546875" customWidth="1"/>
    <col min="6401" max="6401" width="20.42578125" customWidth="1"/>
    <col min="6402" max="6408" width="12.85546875" customWidth="1"/>
    <col min="6657" max="6657" width="20.42578125" customWidth="1"/>
    <col min="6658" max="6664" width="12.85546875" customWidth="1"/>
    <col min="6913" max="6913" width="20.42578125" customWidth="1"/>
    <col min="6914" max="6920" width="12.85546875" customWidth="1"/>
    <col min="7169" max="7169" width="20.42578125" customWidth="1"/>
    <col min="7170" max="7176" width="12.85546875" customWidth="1"/>
    <col min="7425" max="7425" width="20.42578125" customWidth="1"/>
    <col min="7426" max="7432" width="12.85546875" customWidth="1"/>
    <col min="7681" max="7681" width="20.42578125" customWidth="1"/>
    <col min="7682" max="7688" width="12.85546875" customWidth="1"/>
    <col min="7937" max="7937" width="20.42578125" customWidth="1"/>
    <col min="7938" max="7944" width="12.85546875" customWidth="1"/>
    <col min="8193" max="8193" width="20.42578125" customWidth="1"/>
    <col min="8194" max="8200" width="12.85546875" customWidth="1"/>
    <col min="8449" max="8449" width="20.42578125" customWidth="1"/>
    <col min="8450" max="8456" width="12.85546875" customWidth="1"/>
    <col min="8705" max="8705" width="20.42578125" customWidth="1"/>
    <col min="8706" max="8712" width="12.85546875" customWidth="1"/>
    <col min="8961" max="8961" width="20.42578125" customWidth="1"/>
    <col min="8962" max="8968" width="12.85546875" customWidth="1"/>
    <col min="9217" max="9217" width="20.42578125" customWidth="1"/>
    <col min="9218" max="9224" width="12.85546875" customWidth="1"/>
    <col min="9473" max="9473" width="20.42578125" customWidth="1"/>
    <col min="9474" max="9480" width="12.85546875" customWidth="1"/>
    <col min="9729" max="9729" width="20.42578125" customWidth="1"/>
    <col min="9730" max="9736" width="12.85546875" customWidth="1"/>
    <col min="9985" max="9985" width="20.42578125" customWidth="1"/>
    <col min="9986" max="9992" width="12.85546875" customWidth="1"/>
    <col min="10241" max="10241" width="20.42578125" customWidth="1"/>
    <col min="10242" max="10248" width="12.85546875" customWidth="1"/>
    <col min="10497" max="10497" width="20.42578125" customWidth="1"/>
    <col min="10498" max="10504" width="12.85546875" customWidth="1"/>
    <col min="10753" max="10753" width="20.42578125" customWidth="1"/>
    <col min="10754" max="10760" width="12.85546875" customWidth="1"/>
    <col min="11009" max="11009" width="20.42578125" customWidth="1"/>
    <col min="11010" max="11016" width="12.85546875" customWidth="1"/>
    <col min="11265" max="11265" width="20.42578125" customWidth="1"/>
    <col min="11266" max="11272" width="12.85546875" customWidth="1"/>
    <col min="11521" max="11521" width="20.42578125" customWidth="1"/>
    <col min="11522" max="11528" width="12.85546875" customWidth="1"/>
    <col min="11777" max="11777" width="20.42578125" customWidth="1"/>
    <col min="11778" max="11784" width="12.85546875" customWidth="1"/>
    <col min="12033" max="12033" width="20.42578125" customWidth="1"/>
    <col min="12034" max="12040" width="12.85546875" customWidth="1"/>
    <col min="12289" max="12289" width="20.42578125" customWidth="1"/>
    <col min="12290" max="12296" width="12.85546875" customWidth="1"/>
    <col min="12545" max="12545" width="20.42578125" customWidth="1"/>
    <col min="12546" max="12552" width="12.85546875" customWidth="1"/>
    <col min="12801" max="12801" width="20.42578125" customWidth="1"/>
    <col min="12802" max="12808" width="12.85546875" customWidth="1"/>
    <col min="13057" max="13057" width="20.42578125" customWidth="1"/>
    <col min="13058" max="13064" width="12.85546875" customWidth="1"/>
    <col min="13313" max="13313" width="20.42578125" customWidth="1"/>
    <col min="13314" max="13320" width="12.85546875" customWidth="1"/>
    <col min="13569" max="13569" width="20.42578125" customWidth="1"/>
    <col min="13570" max="13576" width="12.85546875" customWidth="1"/>
    <col min="13825" max="13825" width="20.42578125" customWidth="1"/>
    <col min="13826" max="13832" width="12.85546875" customWidth="1"/>
    <col min="14081" max="14081" width="20.42578125" customWidth="1"/>
    <col min="14082" max="14088" width="12.85546875" customWidth="1"/>
    <col min="14337" max="14337" width="20.42578125" customWidth="1"/>
    <col min="14338" max="14344" width="12.85546875" customWidth="1"/>
    <col min="14593" max="14593" width="20.42578125" customWidth="1"/>
    <col min="14594" max="14600" width="12.85546875" customWidth="1"/>
    <col min="14849" max="14849" width="20.42578125" customWidth="1"/>
    <col min="14850" max="14856" width="12.85546875" customWidth="1"/>
    <col min="15105" max="15105" width="20.42578125" customWidth="1"/>
    <col min="15106" max="15112" width="12.85546875" customWidth="1"/>
    <col min="15361" max="15361" width="20.42578125" customWidth="1"/>
    <col min="15362" max="15368" width="12.85546875" customWidth="1"/>
    <col min="15617" max="15617" width="20.42578125" customWidth="1"/>
    <col min="15618" max="15624" width="12.85546875" customWidth="1"/>
    <col min="15873" max="15873" width="20.42578125" customWidth="1"/>
    <col min="15874" max="15880" width="12.85546875" customWidth="1"/>
    <col min="16129" max="16129" width="20.42578125" customWidth="1"/>
    <col min="16130" max="16136" width="12.85546875" customWidth="1"/>
  </cols>
  <sheetData>
    <row r="1" spans="1:6" ht="15.75" x14ac:dyDescent="0.25">
      <c r="A1" s="240" t="s">
        <v>0</v>
      </c>
    </row>
    <row r="3" spans="1:6" ht="22.5" customHeight="1" x14ac:dyDescent="0.2">
      <c r="A3" s="218" t="s">
        <v>147</v>
      </c>
      <c r="B3" s="218"/>
      <c r="C3" s="218"/>
      <c r="D3" s="218"/>
      <c r="E3" s="218"/>
      <c r="F3" s="218"/>
    </row>
    <row r="5" spans="1:6" s="220" customFormat="1" ht="38.25" x14ac:dyDescent="0.2">
      <c r="A5" s="219" t="s">
        <v>148</v>
      </c>
      <c r="B5" s="219" t="s">
        <v>149</v>
      </c>
      <c r="C5" s="219" t="s">
        <v>150</v>
      </c>
      <c r="D5" s="219" t="s">
        <v>151</v>
      </c>
      <c r="E5" s="219" t="s">
        <v>152</v>
      </c>
      <c r="F5" s="219" t="s">
        <v>153</v>
      </c>
    </row>
    <row r="6" spans="1:6" x14ac:dyDescent="0.2">
      <c r="A6" s="221"/>
      <c r="B6" s="221"/>
      <c r="C6" s="222"/>
      <c r="D6" s="222"/>
      <c r="E6" s="222"/>
      <c r="F6" s="226"/>
    </row>
    <row r="7" spans="1:6" ht="15" customHeight="1" x14ac:dyDescent="0.2">
      <c r="A7" s="221"/>
      <c r="B7" s="221"/>
      <c r="C7" s="222"/>
      <c r="D7" s="222"/>
      <c r="E7" s="222"/>
      <c r="F7" s="226"/>
    </row>
    <row r="8" spans="1:6" ht="15" customHeight="1" x14ac:dyDescent="0.2">
      <c r="A8" s="221"/>
      <c r="B8" s="221"/>
      <c r="C8" s="222"/>
      <c r="D8" s="222"/>
      <c r="E8" s="222"/>
      <c r="F8" s="226"/>
    </row>
    <row r="9" spans="1:6" ht="15" customHeight="1" x14ac:dyDescent="0.2">
      <c r="A9" s="222"/>
      <c r="B9" s="222"/>
      <c r="C9" s="222"/>
      <c r="D9" s="222"/>
      <c r="E9" s="222"/>
      <c r="F9" s="226"/>
    </row>
    <row r="10" spans="1:6" ht="15" customHeight="1" x14ac:dyDescent="0.2">
      <c r="A10" s="222"/>
      <c r="B10" s="222"/>
      <c r="C10" s="222"/>
      <c r="D10" s="222"/>
      <c r="E10" s="222"/>
      <c r="F10" s="226"/>
    </row>
    <row r="11" spans="1:6" s="218" customFormat="1" ht="15" customHeight="1" x14ac:dyDescent="0.2">
      <c r="A11" s="225" t="s">
        <v>3</v>
      </c>
      <c r="B11" s="225">
        <f>+SUM(B6:B10)</f>
        <v>0</v>
      </c>
      <c r="C11" s="225">
        <f>+SUM(C6:C10)</f>
        <v>0</v>
      </c>
      <c r="D11" s="225">
        <f>+SUM(D6:D10)</f>
        <v>0</v>
      </c>
      <c r="E11" s="225">
        <f>+SUM(E6:E10)</f>
        <v>0</v>
      </c>
      <c r="F11" s="224">
        <f>IF(E11&gt;0,+(E6*F6+E7*F7+E8*F8+E9*F9+E10*F10)/E11,0)</f>
        <v>0</v>
      </c>
    </row>
    <row r="12" spans="1:6" ht="15" customHeight="1" x14ac:dyDescent="0.2"/>
    <row r="14" spans="1:6" x14ac:dyDescent="0.2">
      <c r="A14" s="218" t="s">
        <v>178</v>
      </c>
      <c r="B14" s="218"/>
      <c r="C14" s="218"/>
      <c r="D14" s="218"/>
      <c r="E14" s="218"/>
    </row>
    <row r="16" spans="1:6" ht="38.25" x14ac:dyDescent="0.2">
      <c r="A16" s="219" t="s">
        <v>148</v>
      </c>
      <c r="B16" s="219" t="s">
        <v>149</v>
      </c>
      <c r="C16" s="219" t="s">
        <v>150</v>
      </c>
      <c r="D16" s="219" t="s">
        <v>151</v>
      </c>
      <c r="E16" s="219" t="s">
        <v>152</v>
      </c>
      <c r="F16" s="219" t="s">
        <v>153</v>
      </c>
    </row>
    <row r="17" spans="1:6" x14ac:dyDescent="0.2">
      <c r="A17" s="221"/>
      <c r="B17" s="221"/>
      <c r="C17" s="222"/>
      <c r="D17" s="222"/>
      <c r="E17" s="222"/>
      <c r="F17" s="223">
        <v>0.5</v>
      </c>
    </row>
    <row r="18" spans="1:6" ht="15" customHeight="1" x14ac:dyDescent="0.2">
      <c r="A18" s="221"/>
      <c r="B18" s="221"/>
      <c r="C18" s="222"/>
      <c r="D18" s="222"/>
      <c r="E18" s="222"/>
      <c r="F18" s="223">
        <v>0.5</v>
      </c>
    </row>
    <row r="19" spans="1:6" ht="15" customHeight="1" x14ac:dyDescent="0.2">
      <c r="A19" s="221"/>
      <c r="B19" s="221"/>
      <c r="C19" s="222"/>
      <c r="D19" s="222"/>
      <c r="E19" s="222"/>
      <c r="F19" s="223">
        <v>0.5</v>
      </c>
    </row>
    <row r="20" spans="1:6" ht="15" customHeight="1" x14ac:dyDescent="0.2">
      <c r="A20" s="222"/>
      <c r="B20" s="222"/>
      <c r="C20" s="222"/>
      <c r="D20" s="222"/>
      <c r="E20" s="222"/>
      <c r="F20" s="223">
        <v>0.5</v>
      </c>
    </row>
    <row r="21" spans="1:6" ht="15" customHeight="1" x14ac:dyDescent="0.2">
      <c r="A21" s="222"/>
      <c r="B21" s="222"/>
      <c r="C21" s="222"/>
      <c r="D21" s="222"/>
      <c r="E21" s="222"/>
      <c r="F21" s="223">
        <v>0.5</v>
      </c>
    </row>
    <row r="22" spans="1:6" ht="15" customHeight="1" x14ac:dyDescent="0.2">
      <c r="A22" s="225" t="s">
        <v>3</v>
      </c>
      <c r="B22" s="225">
        <f>+SUM(B17:B21)</f>
        <v>0</v>
      </c>
      <c r="C22" s="225">
        <f>+SUM(C17:C21)</f>
        <v>0</v>
      </c>
      <c r="D22" s="225">
        <f>+SUM(D17:D21)</f>
        <v>0</v>
      </c>
      <c r="E22" s="225">
        <f>+SUM(E17:E21)</f>
        <v>0</v>
      </c>
      <c r="F22" s="224">
        <f>IF(E22&gt;0,+(E17*F17+E18*F18+E19*F19+E20*F20+E21*F21)/E22,0)</f>
        <v>0</v>
      </c>
    </row>
    <row r="23" spans="1:6" ht="15" customHeight="1" x14ac:dyDescent="0.2"/>
    <row r="24" spans="1:6" x14ac:dyDescent="0.2">
      <c r="A24" s="218" t="s">
        <v>154</v>
      </c>
    </row>
    <row r="26" spans="1:6" ht="25.5" x14ac:dyDescent="0.2">
      <c r="A26" s="219" t="s">
        <v>0</v>
      </c>
      <c r="B26" s="219" t="s">
        <v>153</v>
      </c>
    </row>
    <row r="27" spans="1:6" x14ac:dyDescent="0.2">
      <c r="A27" s="222">
        <f>+E11+E22</f>
        <v>0</v>
      </c>
      <c r="B27" s="224">
        <f>IF(A27&gt;0,(E11*F11+E22*F22)/A27,0)</f>
        <v>0</v>
      </c>
    </row>
    <row r="28" spans="1:6" ht="15" customHeight="1" x14ac:dyDescent="0.2"/>
    <row r="30" spans="1:6" x14ac:dyDescent="0.2">
      <c r="A30" t="s">
        <v>155</v>
      </c>
    </row>
    <row r="35" spans="1:6" ht="15.75" x14ac:dyDescent="0.25">
      <c r="A35" s="240" t="s">
        <v>179</v>
      </c>
      <c r="B35" s="240"/>
      <c r="C35" s="240"/>
      <c r="D35" s="242"/>
      <c r="E35" s="242"/>
      <c r="F35" s="242"/>
    </row>
    <row r="37" spans="1:6" x14ac:dyDescent="0.2">
      <c r="A37" s="218" t="s">
        <v>180</v>
      </c>
      <c r="B37" s="218"/>
      <c r="C37" s="218"/>
      <c r="D37" s="218"/>
      <c r="E37" s="218"/>
      <c r="F37" s="218"/>
    </row>
    <row r="39" spans="1:6" ht="38.25" x14ac:dyDescent="0.2">
      <c r="A39" s="219" t="s">
        <v>148</v>
      </c>
      <c r="B39" s="219" t="s">
        <v>183</v>
      </c>
      <c r="C39" s="219" t="s">
        <v>184</v>
      </c>
      <c r="D39" s="219" t="s">
        <v>185</v>
      </c>
      <c r="E39" s="219" t="s">
        <v>186</v>
      </c>
      <c r="F39" s="219" t="s">
        <v>153</v>
      </c>
    </row>
    <row r="40" spans="1:6" x14ac:dyDescent="0.2">
      <c r="A40" s="221"/>
      <c r="B40" s="221"/>
      <c r="C40" s="222"/>
      <c r="D40" s="222"/>
      <c r="E40" s="222"/>
      <c r="F40" s="226"/>
    </row>
    <row r="41" spans="1:6" x14ac:dyDescent="0.2">
      <c r="A41" s="221"/>
      <c r="B41" s="221"/>
      <c r="C41" s="222"/>
      <c r="D41" s="222"/>
      <c r="E41" s="222"/>
      <c r="F41" s="226"/>
    </row>
    <row r="42" spans="1:6" x14ac:dyDescent="0.2">
      <c r="A42" s="221"/>
      <c r="B42" s="221"/>
      <c r="C42" s="222"/>
      <c r="D42" s="222"/>
      <c r="E42" s="222"/>
      <c r="F42" s="226"/>
    </row>
    <row r="43" spans="1:6" x14ac:dyDescent="0.2">
      <c r="A43" s="222"/>
      <c r="B43" s="222"/>
      <c r="C43" s="222"/>
      <c r="D43" s="222"/>
      <c r="E43" s="222"/>
      <c r="F43" s="226"/>
    </row>
    <row r="44" spans="1:6" x14ac:dyDescent="0.2">
      <c r="A44" s="222"/>
      <c r="B44" s="222"/>
      <c r="C44" s="222"/>
      <c r="D44" s="222"/>
      <c r="E44" s="222"/>
      <c r="F44" s="226"/>
    </row>
    <row r="45" spans="1:6" x14ac:dyDescent="0.2">
      <c r="A45" s="225" t="s">
        <v>3</v>
      </c>
      <c r="B45" s="225">
        <f>+SUM(B40:B44)</f>
        <v>0</v>
      </c>
      <c r="C45" s="225">
        <f>+SUM(C40:C44)</f>
        <v>0</v>
      </c>
      <c r="D45" s="225">
        <f>+SUM(D40:D44)</f>
        <v>0</v>
      </c>
      <c r="E45" s="225">
        <f>+SUM(E40:E44)</f>
        <v>0</v>
      </c>
      <c r="F45" s="224">
        <f>IF(E45&gt;0,+(E40*F40+E41*F41+E42*F42+E43*F43+E44*F44)/E45,0)</f>
        <v>0</v>
      </c>
    </row>
    <row r="48" spans="1:6" x14ac:dyDescent="0.2">
      <c r="A48" s="218" t="s">
        <v>181</v>
      </c>
      <c r="B48" s="218"/>
      <c r="C48" s="218"/>
      <c r="D48" s="218"/>
      <c r="E48" s="218"/>
    </row>
    <row r="50" spans="1:6" ht="38.25" x14ac:dyDescent="0.2">
      <c r="A50" s="219" t="s">
        <v>148</v>
      </c>
      <c r="B50" s="219" t="s">
        <v>183</v>
      </c>
      <c r="C50" s="219" t="s">
        <v>184</v>
      </c>
      <c r="D50" s="219" t="s">
        <v>185</v>
      </c>
      <c r="E50" s="219" t="s">
        <v>186</v>
      </c>
      <c r="F50" s="219" t="s">
        <v>153</v>
      </c>
    </row>
    <row r="51" spans="1:6" x14ac:dyDescent="0.2">
      <c r="A51" s="221"/>
      <c r="B51" s="221"/>
      <c r="C51" s="222"/>
      <c r="D51" s="222"/>
      <c r="E51" s="222"/>
      <c r="F51" s="223">
        <v>0.5</v>
      </c>
    </row>
    <row r="52" spans="1:6" x14ac:dyDescent="0.2">
      <c r="A52" s="221"/>
      <c r="B52" s="221"/>
      <c r="C52" s="222"/>
      <c r="D52" s="222"/>
      <c r="E52" s="222"/>
      <c r="F52" s="223">
        <v>0.5</v>
      </c>
    </row>
    <row r="53" spans="1:6" x14ac:dyDescent="0.2">
      <c r="A53" s="221"/>
      <c r="B53" s="221"/>
      <c r="C53" s="222"/>
      <c r="D53" s="222"/>
      <c r="E53" s="222"/>
      <c r="F53" s="223">
        <v>0.5</v>
      </c>
    </row>
    <row r="54" spans="1:6" x14ac:dyDescent="0.2">
      <c r="A54" s="222"/>
      <c r="B54" s="222"/>
      <c r="C54" s="222"/>
      <c r="D54" s="222"/>
      <c r="E54" s="222"/>
      <c r="F54" s="223">
        <v>0.5</v>
      </c>
    </row>
    <row r="55" spans="1:6" x14ac:dyDescent="0.2">
      <c r="A55" s="222"/>
      <c r="B55" s="222"/>
      <c r="C55" s="222"/>
      <c r="D55" s="222"/>
      <c r="E55" s="222"/>
      <c r="F55" s="223">
        <v>0.5</v>
      </c>
    </row>
    <row r="56" spans="1:6" x14ac:dyDescent="0.2">
      <c r="A56" s="225" t="s">
        <v>3</v>
      </c>
      <c r="B56" s="225">
        <f>+SUM(B51:B55)</f>
        <v>0</v>
      </c>
      <c r="C56" s="225">
        <f>+SUM(C51:C55)</f>
        <v>0</v>
      </c>
      <c r="D56" s="225">
        <f>+SUM(D51:D55)</f>
        <v>0</v>
      </c>
      <c r="E56" s="225">
        <f>+SUM(E51:E55)</f>
        <v>0</v>
      </c>
      <c r="F56" s="224">
        <f>IF(E56&gt;0,+(E51*F51+E52*F52+E53*F53+E54*F54+E55*F55)/E56,0)</f>
        <v>0</v>
      </c>
    </row>
    <row r="58" spans="1:6" x14ac:dyDescent="0.2">
      <c r="A58" s="241" t="s">
        <v>182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P58"/>
  <sheetViews>
    <sheetView workbookViewId="0">
      <selection activeCell="L35" sqref="L35"/>
    </sheetView>
  </sheetViews>
  <sheetFormatPr baseColWidth="10" defaultRowHeight="12.75" x14ac:dyDescent="0.2"/>
  <cols>
    <col min="1" max="3" width="13.85546875" customWidth="1"/>
    <col min="4" max="4" width="13.85546875" style="227" customWidth="1"/>
    <col min="5" max="5" width="15.85546875" style="227" customWidth="1"/>
    <col min="6" max="6" width="13.85546875" customWidth="1"/>
    <col min="7" max="8" width="13.85546875" style="227" customWidth="1"/>
    <col min="12" max="12" width="13.7109375" customWidth="1"/>
    <col min="13" max="13" width="12.7109375" customWidth="1"/>
  </cols>
  <sheetData>
    <row r="1" spans="1:16" ht="18.75" x14ac:dyDescent="0.3">
      <c r="A1" s="365" t="s">
        <v>156</v>
      </c>
      <c r="B1" s="365"/>
      <c r="C1" s="365"/>
      <c r="D1" s="365"/>
      <c r="E1" s="365"/>
      <c r="F1" s="365"/>
      <c r="G1" s="365"/>
      <c r="H1" s="365"/>
    </row>
    <row r="3" spans="1:16" ht="15.75" x14ac:dyDescent="0.25">
      <c r="A3" s="228" t="s">
        <v>157</v>
      </c>
    </row>
    <row r="4" spans="1:16" ht="32.25" customHeight="1" x14ac:dyDescent="0.2">
      <c r="A4" s="366" t="s">
        <v>158</v>
      </c>
      <c r="B4" s="366"/>
      <c r="C4" s="366"/>
      <c r="D4" s="366"/>
      <c r="E4" s="366"/>
      <c r="F4" s="366"/>
      <c r="G4" s="366"/>
      <c r="H4" s="366"/>
    </row>
    <row r="5" spans="1:16" ht="18" customHeight="1" x14ac:dyDescent="0.2">
      <c r="A5" s="366" t="s">
        <v>159</v>
      </c>
      <c r="B5" s="366"/>
      <c r="C5" s="366"/>
      <c r="D5" s="366"/>
      <c r="E5" s="366"/>
      <c r="F5" s="366"/>
      <c r="G5" s="366"/>
      <c r="H5" s="366"/>
    </row>
    <row r="6" spans="1:16" ht="18" customHeight="1" x14ac:dyDescent="0.2">
      <c r="A6" s="367" t="s">
        <v>170</v>
      </c>
      <c r="B6" s="367"/>
      <c r="C6" s="367"/>
      <c r="D6" s="367"/>
      <c r="E6" s="367"/>
      <c r="F6" s="367"/>
      <c r="G6" s="367"/>
      <c r="H6" s="367"/>
    </row>
    <row r="7" spans="1:16" ht="32.25" customHeight="1" x14ac:dyDescent="0.2">
      <c r="A7" s="368" t="s">
        <v>160</v>
      </c>
      <c r="B7" s="368"/>
      <c r="C7" s="368"/>
      <c r="D7" s="368"/>
      <c r="E7" s="368"/>
      <c r="F7" s="368"/>
      <c r="G7" s="368"/>
      <c r="H7" s="368"/>
    </row>
    <row r="9" spans="1:16" ht="15.75" x14ac:dyDescent="0.25">
      <c r="A9" s="364" t="s">
        <v>161</v>
      </c>
      <c r="B9" s="364"/>
      <c r="C9" s="364"/>
      <c r="D9" s="364"/>
      <c r="E9" s="364"/>
      <c r="F9" s="364"/>
      <c r="G9" s="364"/>
      <c r="H9" s="364"/>
      <c r="J9" s="364" t="s">
        <v>171</v>
      </c>
      <c r="K9" s="364"/>
      <c r="L9" s="364"/>
      <c r="M9" s="364"/>
      <c r="N9" s="364"/>
      <c r="O9" s="364"/>
      <c r="P9" s="364"/>
    </row>
    <row r="10" spans="1:16" ht="30" x14ac:dyDescent="0.2">
      <c r="A10" s="229" t="s">
        <v>162</v>
      </c>
      <c r="B10" s="229" t="s">
        <v>169</v>
      </c>
      <c r="C10" s="229" t="s">
        <v>163</v>
      </c>
      <c r="D10" s="230" t="s">
        <v>164</v>
      </c>
      <c r="E10" s="230" t="s">
        <v>165</v>
      </c>
      <c r="F10" s="229" t="s">
        <v>166</v>
      </c>
      <c r="G10" s="230" t="s">
        <v>167</v>
      </c>
      <c r="H10" s="230" t="s">
        <v>165</v>
      </c>
      <c r="J10" s="229" t="s">
        <v>172</v>
      </c>
      <c r="K10" s="234" t="s">
        <v>23</v>
      </c>
      <c r="L10" s="235" t="s">
        <v>173</v>
      </c>
      <c r="M10" s="238" t="s">
        <v>174</v>
      </c>
      <c r="N10" s="230" t="s">
        <v>175</v>
      </c>
      <c r="O10" s="229" t="s">
        <v>176</v>
      </c>
      <c r="P10" s="230" t="s">
        <v>177</v>
      </c>
    </row>
    <row r="11" spans="1:16" x14ac:dyDescent="0.2">
      <c r="A11" s="222"/>
      <c r="B11" s="222"/>
      <c r="C11" s="222"/>
      <c r="D11" s="231"/>
      <c r="E11" s="231">
        <f>+C11*D11</f>
        <v>0</v>
      </c>
      <c r="F11" s="222"/>
      <c r="G11" s="231"/>
      <c r="H11" s="231">
        <f>+F11*G11</f>
        <v>0</v>
      </c>
      <c r="J11" s="222"/>
      <c r="K11" s="236"/>
      <c r="L11" s="237"/>
      <c r="M11" s="237"/>
      <c r="N11" s="231"/>
      <c r="O11" s="222"/>
      <c r="P11" s="231"/>
    </row>
    <row r="12" spans="1:16" x14ac:dyDescent="0.2">
      <c r="A12" s="222"/>
      <c r="B12" s="222"/>
      <c r="C12" s="222"/>
      <c r="D12" s="231"/>
      <c r="E12" s="231">
        <f t="shared" ref="E12:E57" si="0">+C12*D12</f>
        <v>0</v>
      </c>
      <c r="F12" s="222"/>
      <c r="G12" s="231"/>
      <c r="H12" s="231">
        <f t="shared" ref="H12:H57" si="1">+F12*G12</f>
        <v>0</v>
      </c>
      <c r="J12" s="222"/>
      <c r="K12" s="236"/>
      <c r="L12" s="237"/>
      <c r="M12" s="237"/>
      <c r="N12" s="231"/>
      <c r="O12" s="222"/>
      <c r="P12" s="231"/>
    </row>
    <row r="13" spans="1:16" x14ac:dyDescent="0.2">
      <c r="A13" s="222"/>
      <c r="B13" s="222"/>
      <c r="C13" s="222"/>
      <c r="D13" s="231"/>
      <c r="E13" s="231">
        <f t="shared" si="0"/>
        <v>0</v>
      </c>
      <c r="F13" s="222"/>
      <c r="G13" s="231"/>
      <c r="H13" s="231">
        <f t="shared" si="1"/>
        <v>0</v>
      </c>
      <c r="J13" s="222"/>
      <c r="K13" s="236"/>
      <c r="L13" s="237"/>
      <c r="M13" s="237"/>
      <c r="N13" s="231"/>
      <c r="O13" s="222"/>
      <c r="P13" s="231"/>
    </row>
    <row r="14" spans="1:16" x14ac:dyDescent="0.2">
      <c r="A14" s="222"/>
      <c r="B14" s="222"/>
      <c r="C14" s="222"/>
      <c r="D14" s="231"/>
      <c r="E14" s="231">
        <f t="shared" si="0"/>
        <v>0</v>
      </c>
      <c r="F14" s="222"/>
      <c r="G14" s="231"/>
      <c r="H14" s="231">
        <f t="shared" si="1"/>
        <v>0</v>
      </c>
      <c r="J14" s="222"/>
      <c r="K14" s="236"/>
      <c r="L14" s="237"/>
      <c r="M14" s="237"/>
      <c r="N14" s="231"/>
      <c r="O14" s="222"/>
      <c r="P14" s="231"/>
    </row>
    <row r="15" spans="1:16" x14ac:dyDescent="0.2">
      <c r="A15" s="222"/>
      <c r="B15" s="222"/>
      <c r="C15" s="222"/>
      <c r="D15" s="231"/>
      <c r="E15" s="231">
        <f t="shared" si="0"/>
        <v>0</v>
      </c>
      <c r="F15" s="222"/>
      <c r="G15" s="231"/>
      <c r="H15" s="231">
        <f t="shared" si="1"/>
        <v>0</v>
      </c>
      <c r="J15" s="222"/>
      <c r="K15" s="236"/>
      <c r="L15" s="237"/>
      <c r="M15" s="237"/>
      <c r="N15" s="231"/>
      <c r="O15" s="222"/>
      <c r="P15" s="231"/>
    </row>
    <row r="16" spans="1:16" x14ac:dyDescent="0.2">
      <c r="A16" s="222"/>
      <c r="B16" s="222"/>
      <c r="C16" s="222"/>
      <c r="D16" s="231"/>
      <c r="E16" s="231">
        <f t="shared" si="0"/>
        <v>0</v>
      </c>
      <c r="F16" s="222"/>
      <c r="G16" s="231"/>
      <c r="H16" s="231">
        <f t="shared" si="1"/>
        <v>0</v>
      </c>
      <c r="J16" s="222"/>
      <c r="K16" s="236"/>
      <c r="L16" s="237"/>
      <c r="M16" s="237"/>
      <c r="N16" s="231"/>
      <c r="O16" s="222"/>
      <c r="P16" s="231"/>
    </row>
    <row r="17" spans="1:16" x14ac:dyDescent="0.2">
      <c r="A17" s="222"/>
      <c r="B17" s="222"/>
      <c r="C17" s="222"/>
      <c r="D17" s="231"/>
      <c r="E17" s="231">
        <f t="shared" si="0"/>
        <v>0</v>
      </c>
      <c r="F17" s="222"/>
      <c r="G17" s="231"/>
      <c r="H17" s="231">
        <f t="shared" si="1"/>
        <v>0</v>
      </c>
      <c r="J17" s="222"/>
      <c r="K17" s="236"/>
      <c r="L17" s="237"/>
      <c r="M17" s="237"/>
      <c r="N17" s="231"/>
      <c r="O17" s="222"/>
      <c r="P17" s="231"/>
    </row>
    <row r="18" spans="1:16" x14ac:dyDescent="0.2">
      <c r="A18" s="222"/>
      <c r="B18" s="222"/>
      <c r="C18" s="222"/>
      <c r="D18" s="231"/>
      <c r="E18" s="231">
        <f t="shared" si="0"/>
        <v>0</v>
      </c>
      <c r="F18" s="222"/>
      <c r="G18" s="231"/>
      <c r="H18" s="231">
        <f t="shared" si="1"/>
        <v>0</v>
      </c>
      <c r="J18" s="222"/>
      <c r="K18" s="236"/>
      <c r="L18" s="237"/>
      <c r="M18" s="237"/>
      <c r="N18" s="231"/>
      <c r="O18" s="222"/>
      <c r="P18" s="231"/>
    </row>
    <row r="19" spans="1:16" x14ac:dyDescent="0.2">
      <c r="A19" s="222"/>
      <c r="B19" s="222"/>
      <c r="C19" s="222"/>
      <c r="D19" s="231"/>
      <c r="E19" s="231">
        <f t="shared" si="0"/>
        <v>0</v>
      </c>
      <c r="F19" s="222"/>
      <c r="G19" s="231"/>
      <c r="H19" s="231">
        <f t="shared" si="1"/>
        <v>0</v>
      </c>
      <c r="J19" s="222"/>
      <c r="K19" s="236"/>
      <c r="L19" s="237"/>
      <c r="M19" s="237"/>
      <c r="N19" s="231"/>
      <c r="O19" s="222"/>
      <c r="P19" s="231"/>
    </row>
    <row r="20" spans="1:16" x14ac:dyDescent="0.2">
      <c r="A20" s="222"/>
      <c r="B20" s="222"/>
      <c r="C20" s="222"/>
      <c r="D20" s="231"/>
      <c r="E20" s="231">
        <f t="shared" si="0"/>
        <v>0</v>
      </c>
      <c r="F20" s="222"/>
      <c r="G20" s="231"/>
      <c r="H20" s="231">
        <f t="shared" si="1"/>
        <v>0</v>
      </c>
      <c r="J20" s="222"/>
      <c r="K20" s="236"/>
      <c r="L20" s="237"/>
      <c r="M20" s="237"/>
      <c r="N20" s="231"/>
      <c r="O20" s="222"/>
      <c r="P20" s="231"/>
    </row>
    <row r="21" spans="1:16" x14ac:dyDescent="0.2">
      <c r="A21" s="222"/>
      <c r="B21" s="222"/>
      <c r="C21" s="222"/>
      <c r="D21" s="231"/>
      <c r="E21" s="231">
        <f t="shared" si="0"/>
        <v>0</v>
      </c>
      <c r="F21" s="222"/>
      <c r="G21" s="231"/>
      <c r="H21" s="231">
        <f t="shared" si="1"/>
        <v>0</v>
      </c>
      <c r="J21" s="222"/>
      <c r="K21" s="236"/>
      <c r="L21" s="237"/>
      <c r="M21" s="237"/>
      <c r="N21" s="231"/>
      <c r="O21" s="222"/>
      <c r="P21" s="231"/>
    </row>
    <row r="22" spans="1:16" x14ac:dyDescent="0.2">
      <c r="A22" s="222"/>
      <c r="B22" s="222"/>
      <c r="C22" s="222"/>
      <c r="D22" s="231"/>
      <c r="E22" s="231">
        <f t="shared" si="0"/>
        <v>0</v>
      </c>
      <c r="F22" s="222"/>
      <c r="G22" s="231"/>
      <c r="H22" s="231">
        <f t="shared" si="1"/>
        <v>0</v>
      </c>
      <c r="J22" s="222"/>
      <c r="K22" s="236"/>
      <c r="L22" s="237"/>
      <c r="M22" s="237"/>
      <c r="N22" s="231"/>
      <c r="O22" s="222"/>
      <c r="P22" s="231"/>
    </row>
    <row r="23" spans="1:16" x14ac:dyDescent="0.2">
      <c r="A23" s="222"/>
      <c r="B23" s="222"/>
      <c r="C23" s="222"/>
      <c r="D23" s="231"/>
      <c r="E23" s="231">
        <f t="shared" si="0"/>
        <v>0</v>
      </c>
      <c r="F23" s="222"/>
      <c r="G23" s="231"/>
      <c r="H23" s="231">
        <f t="shared" si="1"/>
        <v>0</v>
      </c>
      <c r="J23" s="222"/>
      <c r="K23" s="236"/>
      <c r="L23" s="237"/>
      <c r="M23" s="237"/>
      <c r="N23" s="231"/>
      <c r="O23" s="222"/>
      <c r="P23" s="231"/>
    </row>
    <row r="24" spans="1:16" x14ac:dyDescent="0.2">
      <c r="A24" s="222"/>
      <c r="B24" s="222"/>
      <c r="C24" s="222"/>
      <c r="D24" s="231"/>
      <c r="E24" s="231">
        <f t="shared" si="0"/>
        <v>0</v>
      </c>
      <c r="F24" s="222"/>
      <c r="G24" s="231"/>
      <c r="H24" s="231">
        <f t="shared" si="1"/>
        <v>0</v>
      </c>
      <c r="J24" s="222"/>
      <c r="K24" s="236"/>
      <c r="L24" s="237"/>
      <c r="M24" s="237"/>
      <c r="N24" s="231"/>
      <c r="O24" s="222"/>
      <c r="P24" s="231"/>
    </row>
    <row r="25" spans="1:16" x14ac:dyDescent="0.2">
      <c r="A25" s="222"/>
      <c r="B25" s="222"/>
      <c r="C25" s="222"/>
      <c r="D25" s="231"/>
      <c r="E25" s="231">
        <f t="shared" si="0"/>
        <v>0</v>
      </c>
      <c r="F25" s="222"/>
      <c r="G25" s="231"/>
      <c r="H25" s="231">
        <f t="shared" si="1"/>
        <v>0</v>
      </c>
      <c r="J25" s="222"/>
      <c r="K25" s="236"/>
      <c r="L25" s="237"/>
      <c r="M25" s="237"/>
      <c r="N25" s="231"/>
      <c r="O25" s="222"/>
      <c r="P25" s="231"/>
    </row>
    <row r="26" spans="1:16" x14ac:dyDescent="0.2">
      <c r="A26" s="222"/>
      <c r="B26" s="222"/>
      <c r="C26" s="222"/>
      <c r="D26" s="231"/>
      <c r="E26" s="231">
        <f t="shared" si="0"/>
        <v>0</v>
      </c>
      <c r="F26" s="222"/>
      <c r="G26" s="231"/>
      <c r="H26" s="231">
        <f t="shared" si="1"/>
        <v>0</v>
      </c>
      <c r="J26" s="222"/>
      <c r="K26" s="236"/>
      <c r="L26" s="237"/>
      <c r="M26" s="237"/>
      <c r="N26" s="231"/>
      <c r="O26" s="222"/>
      <c r="P26" s="231"/>
    </row>
    <row r="27" spans="1:16" x14ac:dyDescent="0.2">
      <c r="A27" s="222"/>
      <c r="B27" s="222"/>
      <c r="C27" s="222"/>
      <c r="D27" s="231"/>
      <c r="E27" s="231">
        <f t="shared" si="0"/>
        <v>0</v>
      </c>
      <c r="F27" s="222"/>
      <c r="G27" s="231"/>
      <c r="H27" s="231">
        <f t="shared" si="1"/>
        <v>0</v>
      </c>
      <c r="J27" s="222"/>
      <c r="K27" s="236"/>
      <c r="L27" s="237"/>
      <c r="M27" s="237"/>
      <c r="N27" s="231"/>
      <c r="O27" s="222"/>
      <c r="P27" s="231"/>
    </row>
    <row r="28" spans="1:16" ht="15" x14ac:dyDescent="0.25">
      <c r="A28" s="222"/>
      <c r="B28" s="222"/>
      <c r="C28" s="222"/>
      <c r="D28" s="231"/>
      <c r="E28" s="231">
        <f t="shared" si="0"/>
        <v>0</v>
      </c>
      <c r="F28" s="222"/>
      <c r="G28" s="231"/>
      <c r="H28" s="231">
        <f t="shared" si="1"/>
        <v>0</v>
      </c>
      <c r="J28" s="109" t="s">
        <v>168</v>
      </c>
      <c r="K28" s="236"/>
      <c r="L28" s="237"/>
      <c r="M28" s="237"/>
      <c r="N28" s="231"/>
      <c r="O28" s="222"/>
      <c r="P28" s="231"/>
    </row>
    <row r="29" spans="1:16" x14ac:dyDescent="0.2">
      <c r="A29" s="222"/>
      <c r="B29" s="222"/>
      <c r="C29" s="222"/>
      <c r="D29" s="231"/>
      <c r="E29" s="231">
        <f t="shared" si="0"/>
        <v>0</v>
      </c>
      <c r="F29" s="222"/>
      <c r="G29" s="231"/>
      <c r="H29" s="231">
        <f t="shared" si="1"/>
        <v>0</v>
      </c>
    </row>
    <row r="30" spans="1:16" x14ac:dyDescent="0.2">
      <c r="A30" s="222"/>
      <c r="B30" s="222"/>
      <c r="C30" s="222"/>
      <c r="D30" s="231"/>
      <c r="E30" s="231">
        <f t="shared" si="0"/>
        <v>0</v>
      </c>
      <c r="F30" s="222"/>
      <c r="G30" s="231"/>
      <c r="H30" s="231">
        <f t="shared" si="1"/>
        <v>0</v>
      </c>
    </row>
    <row r="31" spans="1:16" x14ac:dyDescent="0.2">
      <c r="A31" s="222"/>
      <c r="B31" s="222"/>
      <c r="C31" s="222"/>
      <c r="D31" s="231"/>
      <c r="E31" s="231">
        <f t="shared" si="0"/>
        <v>0</v>
      </c>
      <c r="F31" s="222"/>
      <c r="G31" s="231"/>
      <c r="H31" s="231">
        <f t="shared" si="1"/>
        <v>0</v>
      </c>
    </row>
    <row r="32" spans="1:16" x14ac:dyDescent="0.2">
      <c r="A32" s="222"/>
      <c r="B32" s="222"/>
      <c r="C32" s="222"/>
      <c r="D32" s="231"/>
      <c r="E32" s="231">
        <f t="shared" si="0"/>
        <v>0</v>
      </c>
      <c r="F32" s="222"/>
      <c r="G32" s="231"/>
      <c r="H32" s="231">
        <f t="shared" si="1"/>
        <v>0</v>
      </c>
    </row>
    <row r="33" spans="1:8" x14ac:dyDescent="0.2">
      <c r="A33" s="222"/>
      <c r="B33" s="222"/>
      <c r="C33" s="222"/>
      <c r="D33" s="231"/>
      <c r="E33" s="231">
        <f t="shared" si="0"/>
        <v>0</v>
      </c>
      <c r="F33" s="222"/>
      <c r="G33" s="231"/>
      <c r="H33" s="231">
        <f t="shared" si="1"/>
        <v>0</v>
      </c>
    </row>
    <row r="34" spans="1:8" x14ac:dyDescent="0.2">
      <c r="A34" s="222"/>
      <c r="B34" s="222"/>
      <c r="C34" s="222"/>
      <c r="D34" s="231"/>
      <c r="E34" s="231">
        <f t="shared" si="0"/>
        <v>0</v>
      </c>
      <c r="F34" s="222"/>
      <c r="G34" s="231"/>
      <c r="H34" s="231">
        <f t="shared" si="1"/>
        <v>0</v>
      </c>
    </row>
    <row r="35" spans="1:8" x14ac:dyDescent="0.2">
      <c r="A35" s="222"/>
      <c r="B35" s="222"/>
      <c r="C35" s="222"/>
      <c r="D35" s="231"/>
      <c r="E35" s="231">
        <f t="shared" si="0"/>
        <v>0</v>
      </c>
      <c r="F35" s="222"/>
      <c r="G35" s="231"/>
      <c r="H35" s="231">
        <f t="shared" si="1"/>
        <v>0</v>
      </c>
    </row>
    <row r="36" spans="1:8" x14ac:dyDescent="0.2">
      <c r="A36" s="222"/>
      <c r="B36" s="222"/>
      <c r="C36" s="222"/>
      <c r="D36" s="231"/>
      <c r="E36" s="231">
        <f t="shared" si="0"/>
        <v>0</v>
      </c>
      <c r="F36" s="222"/>
      <c r="G36" s="231"/>
      <c r="H36" s="231">
        <f t="shared" si="1"/>
        <v>0</v>
      </c>
    </row>
    <row r="37" spans="1:8" x14ac:dyDescent="0.2">
      <c r="A37" s="222"/>
      <c r="B37" s="222"/>
      <c r="C37" s="222"/>
      <c r="D37" s="231"/>
      <c r="E37" s="231">
        <f t="shared" si="0"/>
        <v>0</v>
      </c>
      <c r="F37" s="222"/>
      <c r="G37" s="231"/>
      <c r="H37" s="231">
        <f t="shared" si="1"/>
        <v>0</v>
      </c>
    </row>
    <row r="38" spans="1:8" x14ac:dyDescent="0.2">
      <c r="A38" s="222"/>
      <c r="B38" s="222"/>
      <c r="C38" s="222"/>
      <c r="D38" s="231"/>
      <c r="E38" s="231">
        <f t="shared" si="0"/>
        <v>0</v>
      </c>
      <c r="F38" s="222"/>
      <c r="G38" s="231"/>
      <c r="H38" s="231">
        <f t="shared" si="1"/>
        <v>0</v>
      </c>
    </row>
    <row r="39" spans="1:8" x14ac:dyDescent="0.2">
      <c r="A39" s="222"/>
      <c r="B39" s="222"/>
      <c r="C39" s="222"/>
      <c r="D39" s="231"/>
      <c r="E39" s="231">
        <f t="shared" si="0"/>
        <v>0</v>
      </c>
      <c r="F39" s="222"/>
      <c r="G39" s="231"/>
      <c r="H39" s="231">
        <f t="shared" si="1"/>
        <v>0</v>
      </c>
    </row>
    <row r="40" spans="1:8" x14ac:dyDescent="0.2">
      <c r="A40" s="222"/>
      <c r="B40" s="222"/>
      <c r="C40" s="222"/>
      <c r="D40" s="231"/>
      <c r="E40" s="231">
        <f t="shared" si="0"/>
        <v>0</v>
      </c>
      <c r="F40" s="222"/>
      <c r="G40" s="231"/>
      <c r="H40" s="231">
        <f t="shared" si="1"/>
        <v>0</v>
      </c>
    </row>
    <row r="41" spans="1:8" x14ac:dyDescent="0.2">
      <c r="A41" s="222"/>
      <c r="B41" s="222"/>
      <c r="C41" s="222"/>
      <c r="D41" s="231"/>
      <c r="E41" s="231">
        <f t="shared" si="0"/>
        <v>0</v>
      </c>
      <c r="F41" s="222"/>
      <c r="G41" s="231"/>
      <c r="H41" s="231">
        <f t="shared" si="1"/>
        <v>0</v>
      </c>
    </row>
    <row r="42" spans="1:8" x14ac:dyDescent="0.2">
      <c r="A42" s="222"/>
      <c r="B42" s="222"/>
      <c r="C42" s="222"/>
      <c r="D42" s="231"/>
      <c r="E42" s="231">
        <f t="shared" si="0"/>
        <v>0</v>
      </c>
      <c r="F42" s="222"/>
      <c r="G42" s="231"/>
      <c r="H42" s="231">
        <f t="shared" si="1"/>
        <v>0</v>
      </c>
    </row>
    <row r="43" spans="1:8" x14ac:dyDescent="0.2">
      <c r="A43" s="222"/>
      <c r="B43" s="222"/>
      <c r="C43" s="222"/>
      <c r="D43" s="231"/>
      <c r="E43" s="231">
        <f t="shared" si="0"/>
        <v>0</v>
      </c>
      <c r="F43" s="222"/>
      <c r="G43" s="231"/>
      <c r="H43" s="231">
        <f t="shared" si="1"/>
        <v>0</v>
      </c>
    </row>
    <row r="44" spans="1:8" x14ac:dyDescent="0.2">
      <c r="A44" s="222"/>
      <c r="B44" s="222"/>
      <c r="C44" s="222"/>
      <c r="D44" s="231"/>
      <c r="E44" s="231">
        <f t="shared" si="0"/>
        <v>0</v>
      </c>
      <c r="F44" s="222"/>
      <c r="G44" s="231"/>
      <c r="H44" s="231">
        <f t="shared" si="1"/>
        <v>0</v>
      </c>
    </row>
    <row r="45" spans="1:8" x14ac:dyDescent="0.2">
      <c r="A45" s="222"/>
      <c r="B45" s="222"/>
      <c r="C45" s="222"/>
      <c r="D45" s="231"/>
      <c r="E45" s="231">
        <f t="shared" si="0"/>
        <v>0</v>
      </c>
      <c r="F45" s="222"/>
      <c r="G45" s="231"/>
      <c r="H45" s="231">
        <f t="shared" si="1"/>
        <v>0</v>
      </c>
    </row>
    <row r="46" spans="1:8" x14ac:dyDescent="0.2">
      <c r="A46" s="222"/>
      <c r="B46" s="222"/>
      <c r="C46" s="222"/>
      <c r="D46" s="231"/>
      <c r="E46" s="231">
        <f t="shared" si="0"/>
        <v>0</v>
      </c>
      <c r="F46" s="222"/>
      <c r="G46" s="231"/>
      <c r="H46" s="231">
        <f t="shared" si="1"/>
        <v>0</v>
      </c>
    </row>
    <row r="47" spans="1:8" x14ac:dyDescent="0.2">
      <c r="A47" s="222"/>
      <c r="B47" s="222"/>
      <c r="C47" s="222"/>
      <c r="D47" s="231"/>
      <c r="E47" s="231">
        <f t="shared" si="0"/>
        <v>0</v>
      </c>
      <c r="F47" s="222"/>
      <c r="G47" s="231"/>
      <c r="H47" s="231">
        <f t="shared" si="1"/>
        <v>0</v>
      </c>
    </row>
    <row r="48" spans="1:8" x14ac:dyDescent="0.2">
      <c r="A48" s="222"/>
      <c r="B48" s="222"/>
      <c r="C48" s="222"/>
      <c r="D48" s="231"/>
      <c r="E48" s="231">
        <f t="shared" si="0"/>
        <v>0</v>
      </c>
      <c r="F48" s="222"/>
      <c r="G48" s="231"/>
      <c r="H48" s="231">
        <f t="shared" si="1"/>
        <v>0</v>
      </c>
    </row>
    <row r="49" spans="1:8" x14ac:dyDescent="0.2">
      <c r="A49" s="222"/>
      <c r="B49" s="222"/>
      <c r="C49" s="222"/>
      <c r="D49" s="231"/>
      <c r="E49" s="231">
        <f t="shared" si="0"/>
        <v>0</v>
      </c>
      <c r="F49" s="222"/>
      <c r="G49" s="231"/>
      <c r="H49" s="231">
        <f t="shared" si="1"/>
        <v>0</v>
      </c>
    </row>
    <row r="50" spans="1:8" x14ac:dyDescent="0.2">
      <c r="A50" s="222"/>
      <c r="B50" s="222"/>
      <c r="C50" s="222"/>
      <c r="D50" s="231"/>
      <c r="E50" s="231">
        <f t="shared" si="0"/>
        <v>0</v>
      </c>
      <c r="F50" s="222"/>
      <c r="G50" s="231"/>
      <c r="H50" s="231">
        <f t="shared" si="1"/>
        <v>0</v>
      </c>
    </row>
    <row r="51" spans="1:8" x14ac:dyDescent="0.2">
      <c r="A51" s="222"/>
      <c r="B51" s="222"/>
      <c r="C51" s="222"/>
      <c r="D51" s="231"/>
      <c r="E51" s="231">
        <f t="shared" si="0"/>
        <v>0</v>
      </c>
      <c r="F51" s="222"/>
      <c r="G51" s="231"/>
      <c r="H51" s="231">
        <f t="shared" si="1"/>
        <v>0</v>
      </c>
    </row>
    <row r="52" spans="1:8" x14ac:dyDescent="0.2">
      <c r="A52" s="222"/>
      <c r="B52" s="222"/>
      <c r="C52" s="222"/>
      <c r="D52" s="231"/>
      <c r="E52" s="231">
        <f t="shared" si="0"/>
        <v>0</v>
      </c>
      <c r="F52" s="222"/>
      <c r="G52" s="231"/>
      <c r="H52" s="231">
        <f t="shared" si="1"/>
        <v>0</v>
      </c>
    </row>
    <row r="53" spans="1:8" x14ac:dyDescent="0.2">
      <c r="A53" s="222"/>
      <c r="B53" s="222"/>
      <c r="C53" s="222"/>
      <c r="D53" s="231"/>
      <c r="E53" s="231">
        <f t="shared" si="0"/>
        <v>0</v>
      </c>
      <c r="F53" s="222"/>
      <c r="G53" s="231"/>
      <c r="H53" s="231">
        <f t="shared" si="1"/>
        <v>0</v>
      </c>
    </row>
    <row r="54" spans="1:8" x14ac:dyDescent="0.2">
      <c r="A54" s="222"/>
      <c r="B54" s="222"/>
      <c r="C54" s="222"/>
      <c r="D54" s="231"/>
      <c r="E54" s="231">
        <f t="shared" si="0"/>
        <v>0</v>
      </c>
      <c r="F54" s="222"/>
      <c r="G54" s="231"/>
      <c r="H54" s="231">
        <f t="shared" si="1"/>
        <v>0</v>
      </c>
    </row>
    <row r="55" spans="1:8" x14ac:dyDescent="0.2">
      <c r="A55" s="222"/>
      <c r="B55" s="222"/>
      <c r="C55" s="222"/>
      <c r="D55" s="231"/>
      <c r="E55" s="231">
        <f t="shared" si="0"/>
        <v>0</v>
      </c>
      <c r="F55" s="222"/>
      <c r="G55" s="231"/>
      <c r="H55" s="231">
        <f t="shared" si="1"/>
        <v>0</v>
      </c>
    </row>
    <row r="56" spans="1:8" x14ac:dyDescent="0.2">
      <c r="A56" s="222"/>
      <c r="B56" s="222"/>
      <c r="C56" s="222"/>
      <c r="D56" s="231"/>
      <c r="E56" s="231">
        <f t="shared" si="0"/>
        <v>0</v>
      </c>
      <c r="F56" s="222"/>
      <c r="G56" s="231"/>
      <c r="H56" s="231">
        <f t="shared" si="1"/>
        <v>0</v>
      </c>
    </row>
    <row r="57" spans="1:8" ht="15" x14ac:dyDescent="0.25">
      <c r="A57" s="109" t="s">
        <v>168</v>
      </c>
      <c r="B57" s="222"/>
      <c r="C57" s="222"/>
      <c r="D57" s="231"/>
      <c r="E57" s="231">
        <f t="shared" si="0"/>
        <v>0</v>
      </c>
      <c r="F57" s="222"/>
      <c r="G57" s="231"/>
      <c r="H57" s="231">
        <f t="shared" si="1"/>
        <v>0</v>
      </c>
    </row>
    <row r="58" spans="1:8" ht="15" x14ac:dyDescent="0.25">
      <c r="A58" s="232" t="s">
        <v>3</v>
      </c>
      <c r="B58" s="232"/>
      <c r="C58" s="232">
        <f>+SUM(C11:C57)</f>
        <v>0</v>
      </c>
      <c r="D58" s="233"/>
      <c r="E58" s="233">
        <f>+SUM(E11:E57)</f>
        <v>0</v>
      </c>
      <c r="F58" s="232">
        <f>+SUM(F11:F57)</f>
        <v>0</v>
      </c>
      <c r="G58" s="233"/>
      <c r="H58" s="233">
        <f>+SUM(H11:H57)</f>
        <v>0</v>
      </c>
    </row>
  </sheetData>
  <mergeCells count="7">
    <mergeCell ref="J9:P9"/>
    <mergeCell ref="A1:H1"/>
    <mergeCell ref="A4:H4"/>
    <mergeCell ref="A5:H5"/>
    <mergeCell ref="A6:H6"/>
    <mergeCell ref="A7:H7"/>
    <mergeCell ref="A9:H9"/>
  </mergeCells>
  <pageMargins left="0.70866141732283472" right="0.70866141732283472" top="0.78740157480314965" bottom="0.78740157480314965" header="0.31496062992125984" footer="0.31496062992125984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E34"/>
  <sheetViews>
    <sheetView workbookViewId="0">
      <selection activeCell="M21" sqref="M21"/>
    </sheetView>
  </sheetViews>
  <sheetFormatPr baseColWidth="10" defaultRowHeight="12.75" x14ac:dyDescent="0.2"/>
  <cols>
    <col min="1" max="1" width="30" customWidth="1"/>
    <col min="2" max="2" width="15.28515625" customWidth="1"/>
    <col min="3" max="3" width="13.5703125" customWidth="1"/>
    <col min="4" max="4" width="12.42578125" customWidth="1"/>
    <col min="5" max="5" width="13.28515625" customWidth="1"/>
  </cols>
  <sheetData>
    <row r="1" spans="1:5" ht="24" customHeight="1" x14ac:dyDescent="0.2">
      <c r="A1" s="285"/>
      <c r="B1" s="285"/>
      <c r="C1" s="376"/>
      <c r="D1" s="376"/>
      <c r="E1" s="376"/>
    </row>
    <row r="2" spans="1:5" ht="35.25" customHeight="1" x14ac:dyDescent="0.2">
      <c r="A2" s="354" t="s">
        <v>125</v>
      </c>
      <c r="B2" s="354"/>
      <c r="C2" s="354"/>
      <c r="D2" s="354"/>
      <c r="E2" s="354"/>
    </row>
    <row r="3" spans="1:5" ht="19.5" customHeight="1" x14ac:dyDescent="0.25">
      <c r="A3" s="5"/>
      <c r="B3" s="5"/>
      <c r="C3" s="5"/>
      <c r="D3" s="5"/>
      <c r="E3" s="5"/>
    </row>
    <row r="4" spans="1:5" ht="60" customHeight="1" x14ac:dyDescent="0.25">
      <c r="A4" s="377" t="s">
        <v>126</v>
      </c>
      <c r="B4" s="377"/>
      <c r="C4" s="377"/>
      <c r="D4" s="377"/>
      <c r="E4" s="377"/>
    </row>
    <row r="5" spans="1:5" ht="15.75" thickBot="1" x14ac:dyDescent="0.3">
      <c r="A5" s="64"/>
      <c r="B5" s="64"/>
      <c r="C5" s="64"/>
      <c r="D5" s="64"/>
      <c r="E5" s="64"/>
    </row>
    <row r="6" spans="1:5" ht="18.75" x14ac:dyDescent="0.3">
      <c r="A6" s="310" t="str">
        <f>+"Bildungsträger: "&amp;'Eckdaten des Projekts'!B2</f>
        <v xml:space="preserve">Bildungsträger: </v>
      </c>
      <c r="B6" s="311"/>
      <c r="C6" s="311"/>
      <c r="D6" s="311"/>
      <c r="E6" s="312"/>
    </row>
    <row r="7" spans="1:5" ht="18.75" x14ac:dyDescent="0.3">
      <c r="A7" s="322" t="str">
        <f>+"Projektbezeichnung: "&amp;'Eckdaten des Projekts'!B3</f>
        <v xml:space="preserve">Projektbezeichnung: </v>
      </c>
      <c r="B7" s="314"/>
      <c r="C7" s="314"/>
      <c r="D7" s="314"/>
      <c r="E7" s="315"/>
    </row>
    <row r="8" spans="1:5" ht="18.75" x14ac:dyDescent="0.3">
      <c r="A8" s="322" t="str">
        <f>+"Projektnummer: "&amp;'Eckdaten des Projekts'!B4</f>
        <v xml:space="preserve">Projektnummer: </v>
      </c>
      <c r="B8" s="314"/>
      <c r="C8" s="314"/>
      <c r="D8" s="314"/>
      <c r="E8" s="315"/>
    </row>
    <row r="9" spans="1:5" ht="19.5" thickBot="1" x14ac:dyDescent="0.35">
      <c r="A9" s="307" t="str">
        <f>+IF('Eckdaten des Projekts'!B6="","Projektzeitraum: ","Projektzeitraum: "&amp;TEXT('Eckdaten des Projekts'!B6,"TT.MM.JJJJ")&amp;" bis "&amp;TEXT('Eckdaten des Projekts'!B7,"TT.MM.JJJJ"))</f>
        <v xml:space="preserve">Projektzeitraum: </v>
      </c>
      <c r="B9" s="308"/>
      <c r="C9" s="308"/>
      <c r="D9" s="308"/>
      <c r="E9" s="309"/>
    </row>
    <row r="10" spans="1:5" ht="15" x14ac:dyDescent="0.25">
      <c r="A10" s="148"/>
      <c r="B10" s="148"/>
      <c r="C10" s="149"/>
      <c r="D10" s="150"/>
      <c r="E10" s="149"/>
    </row>
    <row r="11" spans="1:5" ht="15" x14ac:dyDescent="0.25">
      <c r="A11" s="148"/>
      <c r="B11" s="148"/>
      <c r="C11" s="64"/>
      <c r="D11" s="64"/>
      <c r="E11" s="64"/>
    </row>
    <row r="12" spans="1:5" ht="15" x14ac:dyDescent="0.25">
      <c r="A12" s="65"/>
      <c r="B12" s="64"/>
      <c r="C12" s="64"/>
      <c r="D12" s="64"/>
      <c r="E12" s="64"/>
    </row>
    <row r="13" spans="1:5" ht="31.5" x14ac:dyDescent="0.25">
      <c r="A13" s="152" t="s">
        <v>37</v>
      </c>
      <c r="B13" s="153" t="s">
        <v>41</v>
      </c>
      <c r="C13" s="153" t="s">
        <v>42</v>
      </c>
      <c r="D13" s="153" t="s">
        <v>29</v>
      </c>
      <c r="E13" s="64"/>
    </row>
    <row r="14" spans="1:5" ht="15.75" x14ac:dyDescent="0.25">
      <c r="A14" s="130" t="s">
        <v>30</v>
      </c>
      <c r="B14" s="131">
        <v>200</v>
      </c>
      <c r="C14" s="132">
        <v>200</v>
      </c>
      <c r="D14" s="133">
        <f t="shared" ref="D14:D21" si="0">+C14-B14</f>
        <v>0</v>
      </c>
      <c r="E14" s="64"/>
    </row>
    <row r="15" spans="1:5" ht="15.75" x14ac:dyDescent="0.25">
      <c r="A15" s="134" t="s">
        <v>31</v>
      </c>
      <c r="B15" s="135">
        <v>1000</v>
      </c>
      <c r="C15" s="136">
        <v>992</v>
      </c>
      <c r="D15" s="133">
        <f t="shared" si="0"/>
        <v>-8</v>
      </c>
      <c r="E15" s="64"/>
    </row>
    <row r="16" spans="1:5" ht="15.75" x14ac:dyDescent="0.25">
      <c r="A16" s="134" t="s">
        <v>38</v>
      </c>
      <c r="B16" s="135">
        <v>11600</v>
      </c>
      <c r="C16" s="136">
        <v>10718</v>
      </c>
      <c r="D16" s="133">
        <f t="shared" si="0"/>
        <v>-882</v>
      </c>
      <c r="E16" s="64"/>
    </row>
    <row r="17" spans="1:5" ht="15.75" x14ac:dyDescent="0.25">
      <c r="A17" s="134" t="s">
        <v>39</v>
      </c>
      <c r="B17" s="135">
        <v>800</v>
      </c>
      <c r="C17" s="137">
        <v>1082</v>
      </c>
      <c r="D17" s="133">
        <f t="shared" si="0"/>
        <v>282</v>
      </c>
      <c r="E17" s="64"/>
    </row>
    <row r="18" spans="1:5" ht="15.75" x14ac:dyDescent="0.25">
      <c r="A18" s="134" t="s">
        <v>32</v>
      </c>
      <c r="B18" s="135">
        <v>4800</v>
      </c>
      <c r="C18" s="136">
        <v>4272.5</v>
      </c>
      <c r="D18" s="133">
        <f t="shared" si="0"/>
        <v>-527.5</v>
      </c>
      <c r="E18" s="64"/>
    </row>
    <row r="19" spans="1:5" ht="15.75" x14ac:dyDescent="0.25">
      <c r="A19" s="138" t="s">
        <v>33</v>
      </c>
      <c r="B19" s="139">
        <v>800</v>
      </c>
      <c r="C19" s="140">
        <v>1492</v>
      </c>
      <c r="D19" s="133">
        <f t="shared" si="0"/>
        <v>692</v>
      </c>
      <c r="E19" s="64"/>
    </row>
    <row r="20" spans="1:5" ht="15.75" x14ac:dyDescent="0.25">
      <c r="A20" s="138"/>
      <c r="B20" s="139"/>
      <c r="C20" s="141"/>
      <c r="D20" s="133">
        <f t="shared" si="0"/>
        <v>0</v>
      </c>
      <c r="E20" s="64"/>
    </row>
    <row r="21" spans="1:5" ht="15.75" x14ac:dyDescent="0.25">
      <c r="A21" s="138"/>
      <c r="B21" s="139"/>
      <c r="C21" s="142"/>
      <c r="D21" s="133">
        <f t="shared" si="0"/>
        <v>0</v>
      </c>
      <c r="E21" s="64"/>
    </row>
    <row r="22" spans="1:5" ht="15.75" x14ac:dyDescent="0.25">
      <c r="A22" s="143" t="s">
        <v>34</v>
      </c>
      <c r="B22" s="144">
        <f>SUM(B14:B21)</f>
        <v>19200</v>
      </c>
      <c r="C22" s="144">
        <f>SUM(C14:C21)</f>
        <v>18756.5</v>
      </c>
      <c r="D22" s="144">
        <f>+C22-B22</f>
        <v>-443.5</v>
      </c>
      <c r="E22" s="64"/>
    </row>
    <row r="23" spans="1:5" ht="15" x14ac:dyDescent="0.25">
      <c r="A23" s="64"/>
      <c r="B23" s="64"/>
      <c r="C23" s="64"/>
      <c r="D23" s="151"/>
      <c r="E23" s="64"/>
    </row>
    <row r="24" spans="1:5" ht="15" x14ac:dyDescent="0.25">
      <c r="A24" s="64"/>
      <c r="B24" s="64"/>
      <c r="C24" s="64"/>
      <c r="D24" s="151"/>
      <c r="E24" s="64"/>
    </row>
    <row r="25" spans="1:5" ht="15.75" x14ac:dyDescent="0.25">
      <c r="A25" s="375" t="s">
        <v>35</v>
      </c>
      <c r="B25" s="375"/>
      <c r="C25" s="375"/>
      <c r="D25" s="375"/>
      <c r="E25" s="375"/>
    </row>
    <row r="26" spans="1:5" ht="15.75" x14ac:dyDescent="0.25">
      <c r="A26" s="125"/>
      <c r="B26" s="125"/>
      <c r="C26" s="125"/>
      <c r="D26" s="145"/>
      <c r="E26" s="125"/>
    </row>
    <row r="27" spans="1:5" ht="26.25" customHeight="1" x14ac:dyDescent="0.25">
      <c r="A27" s="146" t="s">
        <v>40</v>
      </c>
      <c r="B27" s="372"/>
      <c r="C27" s="373"/>
      <c r="D27" s="373"/>
      <c r="E27" s="374"/>
    </row>
    <row r="28" spans="1:5" ht="15.75" x14ac:dyDescent="0.25">
      <c r="A28" s="125"/>
      <c r="B28" s="125"/>
      <c r="C28" s="125"/>
      <c r="D28" s="145"/>
      <c r="E28" s="125"/>
    </row>
    <row r="29" spans="1:5" ht="26.25" customHeight="1" x14ac:dyDescent="0.25">
      <c r="A29" s="147" t="s">
        <v>36</v>
      </c>
      <c r="B29" s="369"/>
      <c r="C29" s="370"/>
      <c r="D29" s="370"/>
      <c r="E29" s="371"/>
    </row>
    <row r="30" spans="1:5" ht="15" x14ac:dyDescent="0.25">
      <c r="A30" s="64"/>
      <c r="B30" s="64"/>
      <c r="C30" s="64"/>
      <c r="D30" s="151"/>
      <c r="E30" s="64"/>
    </row>
    <row r="31" spans="1:5" ht="15" x14ac:dyDescent="0.25">
      <c r="A31" s="64"/>
      <c r="B31" s="64"/>
      <c r="C31" s="64"/>
      <c r="D31" s="64"/>
      <c r="E31" s="64"/>
    </row>
    <row r="32" spans="1:5" ht="15" x14ac:dyDescent="0.25">
      <c r="A32" s="64"/>
      <c r="B32" s="64"/>
      <c r="C32" s="64"/>
      <c r="D32" s="64"/>
      <c r="E32" s="64"/>
    </row>
    <row r="33" spans="1:5" ht="15" x14ac:dyDescent="0.25">
      <c r="A33" s="64"/>
      <c r="B33" s="64"/>
      <c r="C33" s="64"/>
      <c r="D33" s="64"/>
      <c r="E33" s="64"/>
    </row>
    <row r="34" spans="1:5" ht="15" x14ac:dyDescent="0.25">
      <c r="A34" s="64"/>
      <c r="B34" s="64"/>
      <c r="C34" s="64"/>
      <c r="D34" s="64"/>
      <c r="E34" s="64"/>
    </row>
  </sheetData>
  <mergeCells count="11">
    <mergeCell ref="B29:E29"/>
    <mergeCell ref="B27:E27"/>
    <mergeCell ref="A25:E25"/>
    <mergeCell ref="A1:B1"/>
    <mergeCell ref="C1:E1"/>
    <mergeCell ref="A4:E4"/>
    <mergeCell ref="A2:E2"/>
    <mergeCell ref="A6:E6"/>
    <mergeCell ref="A7:E7"/>
    <mergeCell ref="A8:E8"/>
    <mergeCell ref="A9:E9"/>
  </mergeCells>
  <phoneticPr fontId="9" type="noConversion"/>
  <conditionalFormatting sqref="D14:D21">
    <cfRule type="cellIs" dxfId="0" priority="1" stopIfTrue="1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>
    <oddHeader>&amp;C&amp;F&amp;R&amp;A</oddHeader>
    <oddFooter>&amp;L&amp;P von &amp;N&amp;C&amp;D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C3" sqref="C3"/>
    </sheetView>
  </sheetViews>
  <sheetFormatPr baseColWidth="10" defaultColWidth="11.42578125" defaultRowHeight="15" x14ac:dyDescent="0.25"/>
  <cols>
    <col min="1" max="16384" width="11.42578125" style="34"/>
  </cols>
  <sheetData>
    <row r="1" spans="1:4" ht="51.75" x14ac:dyDescent="0.25">
      <c r="A1" s="33" t="s">
        <v>71</v>
      </c>
      <c r="B1" s="33" t="s">
        <v>72</v>
      </c>
      <c r="C1" s="33" t="s">
        <v>73</v>
      </c>
    </row>
    <row r="2" spans="1:4" ht="30" x14ac:dyDescent="0.25">
      <c r="A2" s="35" t="s">
        <v>80</v>
      </c>
      <c r="B2" s="36" t="s">
        <v>81</v>
      </c>
      <c r="C2" s="36"/>
      <c r="D2" s="38" t="s">
        <v>88</v>
      </c>
    </row>
    <row r="3" spans="1:4" x14ac:dyDescent="0.25">
      <c r="A3" s="35" t="s">
        <v>82</v>
      </c>
      <c r="B3" s="36" t="s">
        <v>83</v>
      </c>
      <c r="C3" s="36" t="s">
        <v>84</v>
      </c>
      <c r="D3" s="38" t="s">
        <v>89</v>
      </c>
    </row>
    <row r="4" spans="1:4" ht="60" x14ac:dyDescent="0.25">
      <c r="A4" s="35" t="s">
        <v>85</v>
      </c>
      <c r="B4" s="36"/>
      <c r="C4" s="36"/>
    </row>
    <row r="5" spans="1:4" ht="60" x14ac:dyDescent="0.25">
      <c r="A5" s="35" t="s">
        <v>86</v>
      </c>
      <c r="B5" s="36"/>
      <c r="C5" s="36"/>
    </row>
    <row r="6" spans="1:4" ht="75" x14ac:dyDescent="0.25">
      <c r="A6" s="35" t="s">
        <v>87</v>
      </c>
      <c r="B6" s="36"/>
      <c r="C6" s="36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B9"/>
  <sheetViews>
    <sheetView workbookViewId="0">
      <selection activeCell="B23" sqref="B23"/>
    </sheetView>
  </sheetViews>
  <sheetFormatPr baseColWidth="10" defaultRowHeight="12.75" x14ac:dyDescent="0.2"/>
  <cols>
    <col min="1" max="1" width="29.28515625" bestFit="1" customWidth="1"/>
    <col min="2" max="2" width="56.7109375" customWidth="1"/>
    <col min="4" max="4" width="32.7109375" customWidth="1"/>
    <col min="5" max="5" width="17.7109375" customWidth="1"/>
    <col min="6" max="6" width="19.7109375" customWidth="1"/>
  </cols>
  <sheetData>
    <row r="1" spans="1:2" ht="13.5" thickBot="1" x14ac:dyDescent="0.25"/>
    <row r="2" spans="1:2" ht="18.75" x14ac:dyDescent="0.3">
      <c r="A2" s="156" t="s">
        <v>47</v>
      </c>
      <c r="B2" s="154"/>
    </row>
    <row r="3" spans="1:2" ht="18.75" x14ac:dyDescent="0.3">
      <c r="A3" s="157" t="s">
        <v>43</v>
      </c>
      <c r="B3" s="155"/>
    </row>
    <row r="4" spans="1:2" ht="18.75" x14ac:dyDescent="0.3">
      <c r="A4" s="157" t="s">
        <v>28</v>
      </c>
      <c r="B4" s="155"/>
    </row>
    <row r="5" spans="1:2" ht="18.75" x14ac:dyDescent="0.3">
      <c r="A5" s="157" t="s">
        <v>122</v>
      </c>
      <c r="B5" s="158"/>
    </row>
    <row r="6" spans="1:2" ht="15.75" x14ac:dyDescent="0.25">
      <c r="A6" s="161" t="s">
        <v>24</v>
      </c>
      <c r="B6" s="159"/>
    </row>
    <row r="7" spans="1:2" ht="16.5" thickBot="1" x14ac:dyDescent="0.3">
      <c r="A7" s="162" t="s">
        <v>25</v>
      </c>
      <c r="B7" s="160"/>
    </row>
    <row r="8" spans="1:2" x14ac:dyDescent="0.2">
      <c r="B8" s="7"/>
    </row>
    <row r="9" spans="1:2" x14ac:dyDescent="0.2">
      <c r="B9" s="7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B21" sqref="B21"/>
    </sheetView>
  </sheetViews>
  <sheetFormatPr baseColWidth="10" defaultRowHeight="12.75" x14ac:dyDescent="0.2"/>
  <cols>
    <col min="1" max="1" width="26.5703125" customWidth="1"/>
    <col min="2" max="5" width="16.5703125" customWidth="1"/>
  </cols>
  <sheetData>
    <row r="1" spans="1:7" ht="18" x14ac:dyDescent="0.2">
      <c r="A1" s="259" t="s">
        <v>195</v>
      </c>
      <c r="B1" s="260"/>
      <c r="C1" s="260"/>
      <c r="D1" s="260"/>
      <c r="E1" s="260"/>
      <c r="F1" s="9"/>
      <c r="G1" s="9"/>
    </row>
    <row r="2" spans="1:7" ht="25.5" customHeight="1" x14ac:dyDescent="0.2"/>
    <row r="3" spans="1:7" ht="15" x14ac:dyDescent="0.25">
      <c r="A3" s="248" t="s">
        <v>192</v>
      </c>
      <c r="B3" s="249" t="s">
        <v>188</v>
      </c>
      <c r="C3" s="249" t="s">
        <v>189</v>
      </c>
      <c r="D3" s="249" t="s">
        <v>190</v>
      </c>
      <c r="E3" s="249" t="s">
        <v>191</v>
      </c>
    </row>
    <row r="4" spans="1:7" ht="15" x14ac:dyDescent="0.25">
      <c r="A4" s="243" t="s">
        <v>196</v>
      </c>
      <c r="B4" s="244"/>
      <c r="C4" s="245"/>
      <c r="D4" s="245"/>
      <c r="E4" s="245"/>
    </row>
    <row r="5" spans="1:7" ht="15" x14ac:dyDescent="0.25">
      <c r="A5" s="243" t="s">
        <v>197</v>
      </c>
      <c r="B5" s="244"/>
      <c r="C5" s="245"/>
      <c r="D5" s="245"/>
      <c r="E5" s="245"/>
    </row>
    <row r="6" spans="1:7" ht="15" x14ac:dyDescent="0.25">
      <c r="A6" s="243" t="s">
        <v>32</v>
      </c>
      <c r="B6" s="244"/>
      <c r="C6" s="245"/>
      <c r="D6" s="245"/>
      <c r="E6" s="245"/>
    </row>
    <row r="7" spans="1:7" ht="15" x14ac:dyDescent="0.25">
      <c r="A7" s="243" t="s">
        <v>39</v>
      </c>
      <c r="B7" s="244"/>
      <c r="C7" s="245"/>
      <c r="D7" s="245"/>
      <c r="E7" s="245"/>
    </row>
    <row r="8" spans="1:7" ht="15" x14ac:dyDescent="0.25">
      <c r="A8" s="243" t="s">
        <v>38</v>
      </c>
      <c r="B8" s="244"/>
      <c r="C8" s="245"/>
      <c r="D8" s="245"/>
      <c r="E8" s="245"/>
    </row>
    <row r="9" spans="1:7" ht="15" x14ac:dyDescent="0.25">
      <c r="A9" s="243"/>
      <c r="B9" s="244"/>
      <c r="C9" s="245"/>
      <c r="D9" s="245"/>
      <c r="E9" s="245"/>
    </row>
    <row r="10" spans="1:7" ht="15" x14ac:dyDescent="0.25">
      <c r="A10" s="243"/>
      <c r="B10" s="244"/>
      <c r="C10" s="245"/>
      <c r="D10" s="245"/>
      <c r="E10" s="245"/>
    </row>
    <row r="11" spans="1:7" ht="15" x14ac:dyDescent="0.25">
      <c r="A11" s="243"/>
      <c r="B11" s="244"/>
      <c r="C11" s="245"/>
      <c r="D11" s="245"/>
      <c r="E11" s="245"/>
    </row>
    <row r="12" spans="1:7" ht="15" x14ac:dyDescent="0.25">
      <c r="A12" s="243"/>
      <c r="B12" s="244"/>
      <c r="C12" s="245"/>
      <c r="D12" s="245"/>
      <c r="E12" s="245"/>
    </row>
    <row r="13" spans="1:7" ht="15" x14ac:dyDescent="0.25">
      <c r="A13" s="244"/>
      <c r="B13" s="244"/>
      <c r="C13" s="245"/>
      <c r="D13" s="245"/>
      <c r="E13" s="245"/>
    </row>
    <row r="14" spans="1:7" ht="15" x14ac:dyDescent="0.25">
      <c r="A14" s="246" t="s">
        <v>2</v>
      </c>
      <c r="B14" s="247">
        <f>+SUM(B4:B13)</f>
        <v>0</v>
      </c>
      <c r="C14" s="247">
        <f t="shared" ref="C14:E14" si="0">+SUM(C4:C13)</f>
        <v>0</v>
      </c>
      <c r="D14" s="247">
        <f t="shared" si="0"/>
        <v>0</v>
      </c>
      <c r="E14" s="247">
        <f t="shared" si="0"/>
        <v>0</v>
      </c>
    </row>
    <row r="17" spans="1:5" x14ac:dyDescent="0.2">
      <c r="A17" s="241" t="s">
        <v>193</v>
      </c>
    </row>
    <row r="18" spans="1:5" ht="27" customHeight="1" x14ac:dyDescent="0.2">
      <c r="A18" s="261" t="s">
        <v>194</v>
      </c>
      <c r="B18" s="261"/>
      <c r="C18" s="261"/>
      <c r="D18" s="261"/>
      <c r="E18" s="261"/>
    </row>
  </sheetData>
  <mergeCells count="2">
    <mergeCell ref="A1:E1"/>
    <mergeCell ref="A18:E18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S68"/>
  <sheetViews>
    <sheetView zoomScaleNormal="100" workbookViewId="0">
      <pane ySplit="10" topLeftCell="A11" activePane="bottomLeft" state="frozen"/>
      <selection activeCell="M21" sqref="M21"/>
      <selection pane="bottomLeft" activeCell="N14" sqref="N14"/>
    </sheetView>
  </sheetViews>
  <sheetFormatPr baseColWidth="10" defaultColWidth="11.42578125" defaultRowHeight="15" x14ac:dyDescent="0.25"/>
  <cols>
    <col min="1" max="1" width="11.42578125" style="47"/>
    <col min="2" max="3" width="11.42578125" style="53"/>
    <col min="4" max="4" width="26.5703125" style="47" bestFit="1" customWidth="1"/>
    <col min="5" max="5" width="14.7109375" style="53" customWidth="1"/>
    <col min="6" max="6" width="23.5703125" style="47" customWidth="1"/>
    <col min="7" max="7" width="12.7109375" style="47" customWidth="1"/>
    <col min="8" max="8" width="24.5703125" style="57" customWidth="1"/>
    <col min="9" max="9" width="11.42578125" style="57"/>
    <col min="10" max="10" width="11.42578125" style="53"/>
    <col min="11" max="11" width="10.140625" style="53" customWidth="1"/>
    <col min="12" max="12" width="11.42578125" style="53"/>
    <col min="13" max="13" width="11.85546875" style="53" customWidth="1"/>
    <col min="14" max="14" width="14" style="53" customWidth="1"/>
    <col min="15" max="15" width="64" style="47" customWidth="1"/>
    <col min="16" max="16384" width="11.42578125" style="47"/>
  </cols>
  <sheetData>
    <row r="1" spans="1:19" ht="24" customHeight="1" x14ac:dyDescent="0.25">
      <c r="A1" s="274"/>
      <c r="B1" s="274"/>
      <c r="C1" s="274"/>
      <c r="D1" s="274"/>
      <c r="E1" s="274"/>
      <c r="F1" s="274"/>
      <c r="G1" s="44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6"/>
    </row>
    <row r="2" spans="1:19" ht="18" x14ac:dyDescent="0.25">
      <c r="A2" s="275" t="s">
        <v>142</v>
      </c>
      <c r="B2" s="276"/>
      <c r="C2" s="276"/>
      <c r="D2" s="276"/>
      <c r="E2" s="276"/>
      <c r="F2" s="276"/>
      <c r="G2" s="276"/>
      <c r="H2" s="48"/>
      <c r="I2" s="48"/>
      <c r="J2" s="48"/>
      <c r="K2" s="48"/>
      <c r="L2" s="48"/>
      <c r="M2" s="48"/>
      <c r="N2" s="48"/>
      <c r="O2" s="48"/>
      <c r="P2" s="48"/>
      <c r="Q2" s="48"/>
    </row>
    <row r="3" spans="1:19" s="50" customFormat="1" ht="18.75" thickBot="1" x14ac:dyDescent="0.3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1:19" ht="18.75" x14ac:dyDescent="0.3">
      <c r="A4" s="277" t="str">
        <f>+"Bildungsträger: "&amp;'Eckdaten des Projekts'!B2</f>
        <v xml:space="preserve">Bildungsträger: </v>
      </c>
      <c r="B4" s="278"/>
      <c r="C4" s="278"/>
      <c r="D4" s="278"/>
      <c r="E4" s="278"/>
      <c r="F4" s="278"/>
      <c r="G4" s="279"/>
      <c r="H4" s="45"/>
      <c r="I4" s="45"/>
      <c r="J4" s="45"/>
      <c r="K4" s="45"/>
      <c r="L4" s="45"/>
      <c r="M4" s="45"/>
      <c r="N4" s="45"/>
    </row>
    <row r="5" spans="1:19" ht="18.75" x14ac:dyDescent="0.3">
      <c r="A5" s="268" t="str">
        <f>+"Projektbezeichnung: "&amp;'Eckdaten des Projekts'!B3</f>
        <v xml:space="preserve">Projektbezeichnung: </v>
      </c>
      <c r="B5" s="269"/>
      <c r="C5" s="269"/>
      <c r="D5" s="269"/>
      <c r="E5" s="269"/>
      <c r="F5" s="269"/>
      <c r="G5" s="270"/>
      <c r="H5" s="45"/>
      <c r="I5" s="45"/>
      <c r="J5" s="45"/>
      <c r="K5" s="45"/>
      <c r="L5" s="45"/>
      <c r="M5" s="45"/>
      <c r="N5" s="45"/>
    </row>
    <row r="6" spans="1:19" ht="18.75" x14ac:dyDescent="0.3">
      <c r="A6" s="268" t="str">
        <f>+"Projektnummer: "&amp;'Eckdaten des Projekts'!B4</f>
        <v xml:space="preserve">Projektnummer: </v>
      </c>
      <c r="B6" s="269"/>
      <c r="C6" s="269"/>
      <c r="D6" s="269"/>
      <c r="E6" s="269"/>
      <c r="F6" s="269"/>
      <c r="G6" s="270"/>
      <c r="H6" s="45"/>
      <c r="I6" s="45"/>
      <c r="J6" s="45"/>
      <c r="K6" s="45"/>
      <c r="L6" s="45"/>
      <c r="M6" s="45"/>
      <c r="N6" s="45"/>
    </row>
    <row r="7" spans="1:19" ht="19.5" thickBot="1" x14ac:dyDescent="0.35">
      <c r="A7" s="271" t="str">
        <f>+IF('Eckdaten des Projekts'!B6="","Projektzeitraum: ","Projektzeitraum: "&amp;TEXT('Eckdaten des Projekts'!B6,"TT.MM.JJJJ")&amp;" bis "&amp;TEXT('Eckdaten des Projekts'!B7,"TT.MM.JJJJ"))</f>
        <v xml:space="preserve">Projektzeitraum: </v>
      </c>
      <c r="B7" s="272"/>
      <c r="C7" s="272"/>
      <c r="D7" s="272"/>
      <c r="E7" s="272"/>
      <c r="F7" s="272"/>
      <c r="G7" s="273"/>
      <c r="H7" s="51"/>
      <c r="I7" s="51"/>
      <c r="J7" s="52"/>
      <c r="K7" s="262"/>
      <c r="L7" s="263"/>
      <c r="M7" s="263"/>
      <c r="N7" s="257"/>
    </row>
    <row r="8" spans="1:19" ht="24" customHeight="1" x14ac:dyDescent="0.25">
      <c r="H8" s="54"/>
      <c r="I8" s="54"/>
      <c r="J8" s="55"/>
      <c r="K8" s="55"/>
      <c r="L8" s="55"/>
      <c r="M8" s="55"/>
      <c r="N8" s="55"/>
    </row>
    <row r="9" spans="1:19" ht="24" customHeight="1" x14ac:dyDescent="0.25">
      <c r="B9" s="264"/>
      <c r="C9" s="264"/>
      <c r="D9" s="264"/>
      <c r="E9" s="264"/>
      <c r="F9" s="264"/>
      <c r="G9" s="264"/>
      <c r="H9" s="264"/>
      <c r="I9" s="264"/>
      <c r="J9" s="264"/>
      <c r="K9" s="264"/>
    </row>
    <row r="10" spans="1:19" s="56" customFormat="1" ht="45.75" customHeight="1" x14ac:dyDescent="0.2">
      <c r="A10" s="87" t="s">
        <v>64</v>
      </c>
      <c r="B10" s="87" t="s">
        <v>65</v>
      </c>
      <c r="C10" s="87" t="s">
        <v>66</v>
      </c>
      <c r="D10" s="87" t="s">
        <v>67</v>
      </c>
      <c r="E10" s="87" t="s">
        <v>94</v>
      </c>
      <c r="F10" s="87" t="s">
        <v>95</v>
      </c>
      <c r="G10" s="87" t="s">
        <v>96</v>
      </c>
      <c r="H10" s="87" t="s">
        <v>97</v>
      </c>
      <c r="I10" s="88" t="s">
        <v>0</v>
      </c>
      <c r="J10" s="88" t="s">
        <v>98</v>
      </c>
      <c r="K10" s="88" t="s">
        <v>99</v>
      </c>
      <c r="L10" s="87" t="s">
        <v>100</v>
      </c>
      <c r="M10" s="87" t="s">
        <v>101</v>
      </c>
      <c r="N10" s="87" t="s">
        <v>202</v>
      </c>
      <c r="O10" s="87" t="s">
        <v>102</v>
      </c>
    </row>
    <row r="11" spans="1:19" s="50" customFormat="1" ht="14.1" customHeight="1" x14ac:dyDescent="0.25">
      <c r="A11" s="213"/>
      <c r="B11" s="77"/>
      <c r="C11" s="77"/>
      <c r="D11" s="89"/>
      <c r="E11" s="89"/>
      <c r="F11" s="89"/>
      <c r="G11" s="75"/>
      <c r="H11" s="89"/>
      <c r="I11" s="166"/>
      <c r="J11" s="166"/>
      <c r="K11" s="166"/>
      <c r="L11" s="165">
        <f>+K11+J11</f>
        <v>0</v>
      </c>
      <c r="M11" s="165"/>
      <c r="N11" s="165" t="s">
        <v>84</v>
      </c>
      <c r="O11" s="89"/>
    </row>
    <row r="12" spans="1:19" s="50" customFormat="1" ht="14.1" customHeight="1" x14ac:dyDescent="0.25">
      <c r="A12" s="213"/>
      <c r="B12" s="77"/>
      <c r="C12" s="77"/>
      <c r="D12" s="89"/>
      <c r="E12" s="89"/>
      <c r="F12" s="89"/>
      <c r="G12" s="75"/>
      <c r="H12" s="89"/>
      <c r="I12" s="166"/>
      <c r="J12" s="166"/>
      <c r="K12" s="166"/>
      <c r="L12" s="165">
        <f t="shared" ref="L12:L55" si="0">+K12+J12</f>
        <v>0</v>
      </c>
      <c r="M12" s="165"/>
      <c r="N12" s="165"/>
      <c r="O12" s="89"/>
    </row>
    <row r="13" spans="1:19" s="50" customFormat="1" ht="14.1" customHeight="1" x14ac:dyDescent="0.25">
      <c r="A13" s="213"/>
      <c r="B13" s="77"/>
      <c r="C13" s="77"/>
      <c r="D13" s="89"/>
      <c r="E13" s="89"/>
      <c r="F13" s="89"/>
      <c r="G13" s="75"/>
      <c r="H13" s="89"/>
      <c r="I13" s="166"/>
      <c r="J13" s="166"/>
      <c r="K13" s="166"/>
      <c r="L13" s="165">
        <f t="shared" si="0"/>
        <v>0</v>
      </c>
      <c r="M13" s="165"/>
      <c r="N13" s="165"/>
      <c r="O13" s="89"/>
    </row>
    <row r="14" spans="1:19" s="50" customFormat="1" ht="14.1" customHeight="1" x14ac:dyDescent="0.25">
      <c r="A14" s="213"/>
      <c r="B14" s="77"/>
      <c r="C14" s="77"/>
      <c r="D14" s="89"/>
      <c r="E14" s="89"/>
      <c r="F14" s="89"/>
      <c r="G14" s="75"/>
      <c r="H14" s="89"/>
      <c r="I14" s="166"/>
      <c r="J14" s="166"/>
      <c r="K14" s="166"/>
      <c r="L14" s="165">
        <f t="shared" si="0"/>
        <v>0</v>
      </c>
      <c r="M14" s="165"/>
      <c r="N14" s="165"/>
      <c r="O14" s="89"/>
    </row>
    <row r="15" spans="1:19" s="50" customFormat="1" ht="14.1" customHeight="1" x14ac:dyDescent="0.25">
      <c r="A15" s="213"/>
      <c r="B15" s="77"/>
      <c r="C15" s="77"/>
      <c r="D15" s="89"/>
      <c r="E15" s="89"/>
      <c r="F15" s="89"/>
      <c r="G15" s="75"/>
      <c r="H15" s="89"/>
      <c r="I15" s="166"/>
      <c r="J15" s="166"/>
      <c r="K15" s="166"/>
      <c r="L15" s="165">
        <f t="shared" si="0"/>
        <v>0</v>
      </c>
      <c r="M15" s="165"/>
      <c r="N15" s="165"/>
      <c r="O15" s="89"/>
    </row>
    <row r="16" spans="1:19" s="50" customFormat="1" ht="14.1" customHeight="1" x14ac:dyDescent="0.25">
      <c r="A16" s="213"/>
      <c r="B16" s="77"/>
      <c r="C16" s="77"/>
      <c r="D16" s="89"/>
      <c r="E16" s="89"/>
      <c r="F16" s="89"/>
      <c r="G16" s="75"/>
      <c r="H16" s="89"/>
      <c r="I16" s="166"/>
      <c r="J16" s="166"/>
      <c r="K16" s="166"/>
      <c r="L16" s="165">
        <f t="shared" si="0"/>
        <v>0</v>
      </c>
      <c r="M16" s="165"/>
      <c r="N16" s="165"/>
      <c r="O16" s="89"/>
    </row>
    <row r="17" spans="1:15" s="50" customFormat="1" ht="14.1" customHeight="1" x14ac:dyDescent="0.25">
      <c r="A17" s="213"/>
      <c r="B17" s="77"/>
      <c r="C17" s="77"/>
      <c r="D17" s="89"/>
      <c r="E17" s="89"/>
      <c r="F17" s="89"/>
      <c r="G17" s="75"/>
      <c r="H17" s="89"/>
      <c r="I17" s="166"/>
      <c r="J17" s="166"/>
      <c r="K17" s="166"/>
      <c r="L17" s="165">
        <f t="shared" si="0"/>
        <v>0</v>
      </c>
      <c r="M17" s="165"/>
      <c r="N17" s="165"/>
      <c r="O17" s="89"/>
    </row>
    <row r="18" spans="1:15" s="50" customFormat="1" ht="14.1" customHeight="1" x14ac:dyDescent="0.25">
      <c r="A18" s="213"/>
      <c r="B18" s="77"/>
      <c r="C18" s="77"/>
      <c r="D18" s="89"/>
      <c r="E18" s="89"/>
      <c r="F18" s="89"/>
      <c r="G18" s="75"/>
      <c r="H18" s="89"/>
      <c r="I18" s="166"/>
      <c r="J18" s="166"/>
      <c r="K18" s="166"/>
      <c r="L18" s="165">
        <f t="shared" si="0"/>
        <v>0</v>
      </c>
      <c r="M18" s="165"/>
      <c r="N18" s="165"/>
      <c r="O18" s="89"/>
    </row>
    <row r="19" spans="1:15" s="50" customFormat="1" ht="14.1" customHeight="1" x14ac:dyDescent="0.25">
      <c r="A19" s="213"/>
      <c r="B19" s="77"/>
      <c r="C19" s="77"/>
      <c r="D19" s="89"/>
      <c r="E19" s="89"/>
      <c r="F19" s="89"/>
      <c r="G19" s="75"/>
      <c r="H19" s="89"/>
      <c r="I19" s="166"/>
      <c r="J19" s="166"/>
      <c r="K19" s="166"/>
      <c r="L19" s="165">
        <f t="shared" si="0"/>
        <v>0</v>
      </c>
      <c r="M19" s="165"/>
      <c r="N19" s="165"/>
      <c r="O19" s="89"/>
    </row>
    <row r="20" spans="1:15" s="50" customFormat="1" ht="14.1" customHeight="1" x14ac:dyDescent="0.25">
      <c r="A20" s="213"/>
      <c r="B20" s="77"/>
      <c r="C20" s="77"/>
      <c r="D20" s="89"/>
      <c r="E20" s="89"/>
      <c r="F20" s="89"/>
      <c r="G20" s="75"/>
      <c r="H20" s="89"/>
      <c r="I20" s="166"/>
      <c r="J20" s="166"/>
      <c r="K20" s="166"/>
      <c r="L20" s="165">
        <f t="shared" si="0"/>
        <v>0</v>
      </c>
      <c r="M20" s="165"/>
      <c r="N20" s="165"/>
      <c r="O20" s="89"/>
    </row>
    <row r="21" spans="1:15" s="50" customFormat="1" ht="14.1" customHeight="1" x14ac:dyDescent="0.25">
      <c r="A21" s="213"/>
      <c r="B21" s="77"/>
      <c r="C21" s="77"/>
      <c r="D21" s="89"/>
      <c r="E21" s="89"/>
      <c r="F21" s="89"/>
      <c r="G21" s="75"/>
      <c r="H21" s="89"/>
      <c r="I21" s="166"/>
      <c r="J21" s="166"/>
      <c r="K21" s="166"/>
      <c r="L21" s="165">
        <f t="shared" si="0"/>
        <v>0</v>
      </c>
      <c r="M21" s="165"/>
      <c r="N21" s="165"/>
      <c r="O21" s="89"/>
    </row>
    <row r="22" spans="1:15" s="50" customFormat="1" ht="14.1" customHeight="1" x14ac:dyDescent="0.25">
      <c r="A22" s="213"/>
      <c r="B22" s="77"/>
      <c r="C22" s="77"/>
      <c r="D22" s="89"/>
      <c r="E22" s="89"/>
      <c r="F22" s="89"/>
      <c r="G22" s="75"/>
      <c r="H22" s="89"/>
      <c r="I22" s="166"/>
      <c r="J22" s="166"/>
      <c r="K22" s="166"/>
      <c r="L22" s="165">
        <f t="shared" si="0"/>
        <v>0</v>
      </c>
      <c r="M22" s="165"/>
      <c r="N22" s="165"/>
      <c r="O22" s="89"/>
    </row>
    <row r="23" spans="1:15" s="50" customFormat="1" ht="14.1" customHeight="1" x14ac:dyDescent="0.25">
      <c r="A23" s="213"/>
      <c r="B23" s="77"/>
      <c r="C23" s="77"/>
      <c r="D23" s="89"/>
      <c r="E23" s="89"/>
      <c r="F23" s="89"/>
      <c r="G23" s="75"/>
      <c r="H23" s="89"/>
      <c r="I23" s="166"/>
      <c r="J23" s="166"/>
      <c r="K23" s="166"/>
      <c r="L23" s="165">
        <f t="shared" si="0"/>
        <v>0</v>
      </c>
      <c r="M23" s="165"/>
      <c r="N23" s="165"/>
      <c r="O23" s="89"/>
    </row>
    <row r="24" spans="1:15" s="50" customFormat="1" ht="14.1" customHeight="1" x14ac:dyDescent="0.25">
      <c r="A24" s="213"/>
      <c r="B24" s="77"/>
      <c r="C24" s="77"/>
      <c r="D24" s="89"/>
      <c r="E24" s="89"/>
      <c r="F24" s="89"/>
      <c r="G24" s="75"/>
      <c r="H24" s="89"/>
      <c r="I24" s="166"/>
      <c r="J24" s="166"/>
      <c r="K24" s="166"/>
      <c r="L24" s="165">
        <f t="shared" si="0"/>
        <v>0</v>
      </c>
      <c r="M24" s="165"/>
      <c r="N24" s="165"/>
      <c r="O24" s="89"/>
    </row>
    <row r="25" spans="1:15" s="50" customFormat="1" ht="14.1" customHeight="1" x14ac:dyDescent="0.25">
      <c r="A25" s="213"/>
      <c r="B25" s="77"/>
      <c r="C25" s="77"/>
      <c r="D25" s="89"/>
      <c r="E25" s="89"/>
      <c r="F25" s="89"/>
      <c r="G25" s="75"/>
      <c r="H25" s="89"/>
      <c r="I25" s="166"/>
      <c r="J25" s="166"/>
      <c r="K25" s="166"/>
      <c r="L25" s="165">
        <f t="shared" si="0"/>
        <v>0</v>
      </c>
      <c r="M25" s="165"/>
      <c r="N25" s="165"/>
      <c r="O25" s="89"/>
    </row>
    <row r="26" spans="1:15" s="50" customFormat="1" ht="14.1" customHeight="1" x14ac:dyDescent="0.25">
      <c r="A26" s="265" t="s">
        <v>93</v>
      </c>
      <c r="B26" s="266"/>
      <c r="C26" s="267"/>
      <c r="D26" s="89"/>
      <c r="E26" s="89"/>
      <c r="F26" s="89"/>
      <c r="G26" s="89"/>
      <c r="H26" s="89"/>
      <c r="I26" s="166"/>
      <c r="J26" s="166"/>
      <c r="K26" s="166"/>
      <c r="L26" s="165">
        <f t="shared" si="0"/>
        <v>0</v>
      </c>
      <c r="M26" s="165"/>
      <c r="N26" s="165"/>
      <c r="O26" s="89"/>
    </row>
    <row r="27" spans="1:15" s="50" customFormat="1" ht="14.1" customHeight="1" x14ac:dyDescent="0.25">
      <c r="A27" s="76"/>
      <c r="B27" s="77"/>
      <c r="C27" s="77"/>
      <c r="D27" s="78"/>
      <c r="E27" s="79"/>
      <c r="F27" s="80"/>
      <c r="G27" s="79"/>
      <c r="H27" s="81"/>
      <c r="I27" s="167"/>
      <c r="J27" s="167"/>
      <c r="K27" s="168"/>
      <c r="L27" s="165">
        <f t="shared" si="0"/>
        <v>0</v>
      </c>
      <c r="M27" s="168"/>
      <c r="N27" s="168"/>
      <c r="O27" s="79"/>
    </row>
    <row r="28" spans="1:15" s="50" customFormat="1" ht="21" customHeight="1" x14ac:dyDescent="0.25">
      <c r="A28" s="90" t="s">
        <v>103</v>
      </c>
      <c r="B28" s="77"/>
      <c r="C28" s="77"/>
      <c r="D28" s="78"/>
      <c r="E28" s="79"/>
      <c r="F28" s="80"/>
      <c r="G28" s="79"/>
      <c r="H28" s="81"/>
      <c r="I28" s="167"/>
      <c r="J28" s="167"/>
      <c r="K28" s="168"/>
      <c r="L28" s="165">
        <f t="shared" si="0"/>
        <v>0</v>
      </c>
      <c r="M28" s="168"/>
      <c r="N28" s="168"/>
      <c r="O28" s="79"/>
    </row>
    <row r="29" spans="1:15" s="50" customFormat="1" ht="14.1" customHeight="1" x14ac:dyDescent="0.25">
      <c r="A29" s="76"/>
      <c r="B29" s="77"/>
      <c r="C29" s="77"/>
      <c r="D29" s="78"/>
      <c r="E29" s="79"/>
      <c r="F29" s="91"/>
      <c r="G29" s="79"/>
      <c r="H29" s="80"/>
      <c r="I29" s="167"/>
      <c r="J29" s="167"/>
      <c r="K29" s="168"/>
      <c r="L29" s="165">
        <f t="shared" si="0"/>
        <v>0</v>
      </c>
      <c r="M29" s="168"/>
      <c r="N29" s="168"/>
      <c r="O29" s="79"/>
    </row>
    <row r="30" spans="1:15" s="50" customFormat="1" ht="14.1" customHeight="1" x14ac:dyDescent="0.25">
      <c r="A30" s="76">
        <v>43347</v>
      </c>
      <c r="B30" s="77">
        <v>0.35416666666666669</v>
      </c>
      <c r="C30" s="77">
        <v>0.52083333333333337</v>
      </c>
      <c r="D30" s="78" t="s">
        <v>91</v>
      </c>
      <c r="E30" s="79" t="s">
        <v>104</v>
      </c>
      <c r="F30" s="81" t="s">
        <v>111</v>
      </c>
      <c r="G30" s="79">
        <v>1</v>
      </c>
      <c r="H30" s="80"/>
      <c r="I30" s="167">
        <v>4</v>
      </c>
      <c r="J30" s="167">
        <v>4</v>
      </c>
      <c r="K30" s="168"/>
      <c r="L30" s="165">
        <f t="shared" si="0"/>
        <v>4</v>
      </c>
      <c r="M30" s="168"/>
      <c r="N30" s="168"/>
      <c r="O30" s="79"/>
    </row>
    <row r="31" spans="1:15" s="50" customFormat="1" ht="14.1" customHeight="1" x14ac:dyDescent="0.25">
      <c r="A31" s="76"/>
      <c r="B31" s="77"/>
      <c r="C31" s="77"/>
      <c r="D31" s="78"/>
      <c r="E31" s="79"/>
      <c r="F31" s="58"/>
      <c r="G31" s="79"/>
      <c r="H31" s="80"/>
      <c r="I31" s="167"/>
      <c r="J31" s="167"/>
      <c r="K31" s="168"/>
      <c r="L31" s="165">
        <f t="shared" si="0"/>
        <v>0</v>
      </c>
      <c r="M31" s="168"/>
      <c r="N31" s="168"/>
      <c r="O31" s="79"/>
    </row>
    <row r="32" spans="1:15" s="50" customFormat="1" ht="14.1" customHeight="1" x14ac:dyDescent="0.25">
      <c r="A32" s="82"/>
      <c r="B32" s="83"/>
      <c r="C32" s="83"/>
      <c r="D32" s="84"/>
      <c r="E32" s="85"/>
      <c r="F32" s="92"/>
      <c r="G32" s="85"/>
      <c r="H32" s="86"/>
      <c r="I32" s="169"/>
      <c r="J32" s="169"/>
      <c r="K32" s="170"/>
      <c r="L32" s="170">
        <f t="shared" si="0"/>
        <v>0</v>
      </c>
      <c r="M32" s="170"/>
      <c r="N32" s="170"/>
      <c r="O32" s="85"/>
    </row>
    <row r="33" spans="1:15" s="50" customFormat="1" ht="14.1" customHeight="1" x14ac:dyDescent="0.25">
      <c r="A33" s="76"/>
      <c r="B33" s="77"/>
      <c r="C33" s="77"/>
      <c r="D33" s="78"/>
      <c r="E33" s="79"/>
      <c r="F33" s="81"/>
      <c r="G33" s="79"/>
      <c r="H33" s="80"/>
      <c r="I33" s="167"/>
      <c r="J33" s="167"/>
      <c r="K33" s="168"/>
      <c r="L33" s="165">
        <f t="shared" si="0"/>
        <v>0</v>
      </c>
      <c r="M33" s="168"/>
      <c r="N33" s="168"/>
      <c r="O33" s="79"/>
    </row>
    <row r="34" spans="1:15" s="50" customFormat="1" ht="14.1" customHeight="1" x14ac:dyDescent="0.25">
      <c r="A34" s="76"/>
      <c r="B34" s="77"/>
      <c r="C34" s="77"/>
      <c r="D34" s="78"/>
      <c r="E34" s="79"/>
      <c r="F34" s="81"/>
      <c r="G34" s="79"/>
      <c r="H34" s="80"/>
      <c r="I34" s="167"/>
      <c r="J34" s="167"/>
      <c r="K34" s="168"/>
      <c r="L34" s="165">
        <f t="shared" si="0"/>
        <v>0</v>
      </c>
      <c r="M34" s="168"/>
      <c r="N34" s="168"/>
      <c r="O34" s="79"/>
    </row>
    <row r="35" spans="1:15" s="50" customFormat="1" ht="18.75" customHeight="1" x14ac:dyDescent="0.25">
      <c r="A35" s="90" t="s">
        <v>105</v>
      </c>
      <c r="B35" s="77"/>
      <c r="C35" s="77"/>
      <c r="D35" s="78"/>
      <c r="E35" s="79"/>
      <c r="F35" s="81"/>
      <c r="G35" s="79"/>
      <c r="H35" s="80"/>
      <c r="I35" s="167"/>
      <c r="J35" s="167"/>
      <c r="K35" s="168"/>
      <c r="L35" s="165">
        <f t="shared" si="0"/>
        <v>0</v>
      </c>
      <c r="M35" s="168"/>
      <c r="N35" s="168"/>
      <c r="O35" s="79"/>
    </row>
    <row r="36" spans="1:15" s="50" customFormat="1" ht="14.1" customHeight="1" x14ac:dyDescent="0.25">
      <c r="A36" s="76"/>
      <c r="B36" s="77"/>
      <c r="C36" s="77"/>
      <c r="D36" s="78"/>
      <c r="E36" s="79"/>
      <c r="F36" s="80"/>
      <c r="G36" s="79"/>
      <c r="H36" s="81"/>
      <c r="I36" s="167"/>
      <c r="J36" s="167"/>
      <c r="K36" s="168"/>
      <c r="L36" s="165">
        <f t="shared" si="0"/>
        <v>0</v>
      </c>
      <c r="M36" s="168"/>
      <c r="N36" s="168"/>
      <c r="O36" s="79"/>
    </row>
    <row r="37" spans="1:15" s="50" customFormat="1" ht="14.1" customHeight="1" x14ac:dyDescent="0.25">
      <c r="A37" s="76">
        <v>43346</v>
      </c>
      <c r="B37" s="77">
        <v>0.375</v>
      </c>
      <c r="C37" s="77">
        <v>0.52083333333333337</v>
      </c>
      <c r="D37" s="78" t="s">
        <v>106</v>
      </c>
      <c r="E37" s="79" t="s">
        <v>107</v>
      </c>
      <c r="F37" s="81" t="s">
        <v>111</v>
      </c>
      <c r="G37" s="79">
        <v>1</v>
      </c>
      <c r="H37" s="80"/>
      <c r="I37" s="167">
        <v>3.5</v>
      </c>
      <c r="J37" s="167">
        <v>3.5</v>
      </c>
      <c r="K37" s="168"/>
      <c r="L37" s="165">
        <f t="shared" si="0"/>
        <v>3.5</v>
      </c>
      <c r="M37" s="168"/>
      <c r="N37" s="168"/>
      <c r="O37" s="79"/>
    </row>
    <row r="38" spans="1:15" s="50" customFormat="1" ht="14.1" customHeight="1" x14ac:dyDescent="0.25">
      <c r="A38" s="76">
        <v>43346</v>
      </c>
      <c r="B38" s="77">
        <v>0.375</v>
      </c>
      <c r="C38" s="77">
        <v>0.52083333333333337</v>
      </c>
      <c r="D38" s="78" t="s">
        <v>106</v>
      </c>
      <c r="E38" s="79" t="s">
        <v>107</v>
      </c>
      <c r="F38" s="81" t="s">
        <v>111</v>
      </c>
      <c r="G38" s="79">
        <v>1</v>
      </c>
      <c r="H38" s="80"/>
      <c r="I38" s="171"/>
      <c r="J38" s="167">
        <v>3.5</v>
      </c>
      <c r="K38" s="168"/>
      <c r="L38" s="165">
        <f t="shared" si="0"/>
        <v>3.5</v>
      </c>
      <c r="M38" s="168"/>
      <c r="N38" s="168"/>
      <c r="O38" s="79"/>
    </row>
    <row r="39" spans="1:15" s="50" customFormat="1" ht="14.1" customHeight="1" x14ac:dyDescent="0.25">
      <c r="A39" s="76"/>
      <c r="B39" s="77"/>
      <c r="C39" s="77"/>
      <c r="D39" s="78"/>
      <c r="E39" s="79"/>
      <c r="F39" s="80"/>
      <c r="G39" s="79"/>
      <c r="H39" s="81"/>
      <c r="I39" s="167"/>
      <c r="J39" s="167"/>
      <c r="K39" s="168"/>
      <c r="L39" s="165">
        <f t="shared" si="0"/>
        <v>0</v>
      </c>
      <c r="M39" s="168"/>
      <c r="N39" s="168"/>
      <c r="O39" s="79"/>
    </row>
    <row r="40" spans="1:15" s="50" customFormat="1" ht="14.1" customHeight="1" x14ac:dyDescent="0.25">
      <c r="A40" s="76"/>
      <c r="B40" s="280" t="s">
        <v>108</v>
      </c>
      <c r="C40" s="281"/>
      <c r="D40" s="281"/>
      <c r="E40" s="281"/>
      <c r="F40" s="281"/>
      <c r="G40" s="281"/>
      <c r="H40" s="281"/>
      <c r="I40" s="172"/>
      <c r="J40" s="172"/>
      <c r="K40" s="172"/>
      <c r="L40" s="165">
        <f t="shared" si="0"/>
        <v>0</v>
      </c>
      <c r="M40" s="168"/>
      <c r="N40" s="168"/>
      <c r="O40" s="79"/>
    </row>
    <row r="41" spans="1:15" s="50" customFormat="1" ht="14.1" customHeight="1" x14ac:dyDescent="0.25">
      <c r="A41" s="76"/>
      <c r="B41" s="77"/>
      <c r="C41" s="77"/>
      <c r="D41" s="78"/>
      <c r="E41" s="79"/>
      <c r="F41" s="81"/>
      <c r="G41" s="79"/>
      <c r="H41" s="80"/>
      <c r="I41" s="167"/>
      <c r="J41" s="167"/>
      <c r="K41" s="168"/>
      <c r="L41" s="165">
        <f t="shared" si="0"/>
        <v>0</v>
      </c>
      <c r="M41" s="168"/>
      <c r="N41" s="168"/>
      <c r="O41" s="79"/>
    </row>
    <row r="42" spans="1:15" s="50" customFormat="1" ht="14.1" customHeight="1" x14ac:dyDescent="0.25">
      <c r="A42" s="82"/>
      <c r="B42" s="83"/>
      <c r="C42" s="83"/>
      <c r="D42" s="84"/>
      <c r="E42" s="85"/>
      <c r="F42" s="92"/>
      <c r="G42" s="85"/>
      <c r="H42" s="86"/>
      <c r="I42" s="169"/>
      <c r="J42" s="169"/>
      <c r="K42" s="170"/>
      <c r="L42" s="170">
        <f t="shared" si="0"/>
        <v>0</v>
      </c>
      <c r="M42" s="170"/>
      <c r="N42" s="170"/>
      <c r="O42" s="85"/>
    </row>
    <row r="43" spans="1:15" s="50" customFormat="1" ht="14.1" customHeight="1" x14ac:dyDescent="0.25">
      <c r="A43" s="76"/>
      <c r="B43" s="77"/>
      <c r="C43" s="77"/>
      <c r="D43" s="78"/>
      <c r="E43" s="79"/>
      <c r="F43" s="91"/>
      <c r="G43" s="79"/>
      <c r="H43" s="80"/>
      <c r="I43" s="167"/>
      <c r="J43" s="167"/>
      <c r="K43" s="168"/>
      <c r="L43" s="165">
        <f t="shared" si="0"/>
        <v>0</v>
      </c>
      <c r="M43" s="168"/>
      <c r="N43" s="168"/>
      <c r="O43" s="79"/>
    </row>
    <row r="44" spans="1:15" s="50" customFormat="1" ht="15.75" customHeight="1" x14ac:dyDescent="0.25">
      <c r="A44" s="90" t="s">
        <v>109</v>
      </c>
      <c r="B44" s="77"/>
      <c r="C44" s="77"/>
      <c r="D44" s="78"/>
      <c r="E44" s="79"/>
      <c r="F44" s="81"/>
      <c r="G44" s="79"/>
      <c r="H44" s="80"/>
      <c r="I44" s="167"/>
      <c r="J44" s="167"/>
      <c r="K44" s="168"/>
      <c r="L44" s="165">
        <f t="shared" si="0"/>
        <v>0</v>
      </c>
      <c r="M44" s="168"/>
      <c r="N44" s="168"/>
      <c r="O44" s="79"/>
    </row>
    <row r="45" spans="1:15" s="50" customFormat="1" ht="14.1" customHeight="1" x14ac:dyDescent="0.25">
      <c r="A45" s="76"/>
      <c r="B45" s="77"/>
      <c r="C45" s="77"/>
      <c r="D45" s="78"/>
      <c r="E45" s="79"/>
      <c r="F45" s="81"/>
      <c r="G45" s="79"/>
      <c r="H45" s="80"/>
      <c r="I45" s="167"/>
      <c r="J45" s="167"/>
      <c r="K45" s="168"/>
      <c r="L45" s="165">
        <f t="shared" si="0"/>
        <v>0</v>
      </c>
      <c r="M45" s="168"/>
      <c r="N45" s="168"/>
      <c r="O45" s="79"/>
    </row>
    <row r="46" spans="1:15" s="50" customFormat="1" ht="14.1" customHeight="1" x14ac:dyDescent="0.25">
      <c r="A46" s="76">
        <v>43348</v>
      </c>
      <c r="B46" s="77">
        <v>0.58333333333333337</v>
      </c>
      <c r="C46" s="77">
        <v>0.64583333333333337</v>
      </c>
      <c r="D46" s="78" t="s">
        <v>38</v>
      </c>
      <c r="E46" s="79"/>
      <c r="F46" s="81" t="s">
        <v>111</v>
      </c>
      <c r="G46" s="79">
        <v>2</v>
      </c>
      <c r="H46" s="81" t="s">
        <v>111</v>
      </c>
      <c r="I46" s="167"/>
      <c r="J46" s="167"/>
      <c r="K46" s="168">
        <v>1.5</v>
      </c>
      <c r="L46" s="165">
        <f t="shared" si="0"/>
        <v>1.5</v>
      </c>
      <c r="M46" s="168"/>
      <c r="N46" s="168"/>
      <c r="O46" s="79"/>
    </row>
    <row r="47" spans="1:15" s="50" customFormat="1" ht="14.1" customHeight="1" x14ac:dyDescent="0.25">
      <c r="A47" s="76"/>
      <c r="B47" s="77"/>
      <c r="C47" s="77"/>
      <c r="D47" s="78"/>
      <c r="E47" s="79"/>
      <c r="F47" s="81"/>
      <c r="G47" s="79"/>
      <c r="H47" s="80"/>
      <c r="I47" s="167"/>
      <c r="J47" s="167"/>
      <c r="K47" s="168"/>
      <c r="L47" s="165">
        <f t="shared" si="0"/>
        <v>0</v>
      </c>
      <c r="M47" s="168"/>
      <c r="N47" s="168"/>
      <c r="O47" s="79"/>
    </row>
    <row r="48" spans="1:15" s="50" customFormat="1" ht="14.1" customHeight="1" x14ac:dyDescent="0.25">
      <c r="A48" s="82"/>
      <c r="B48" s="83"/>
      <c r="C48" s="83"/>
      <c r="D48" s="84"/>
      <c r="E48" s="85"/>
      <c r="F48" s="92"/>
      <c r="G48" s="85"/>
      <c r="H48" s="86"/>
      <c r="I48" s="169"/>
      <c r="J48" s="169"/>
      <c r="K48" s="170"/>
      <c r="L48" s="170">
        <f t="shared" si="0"/>
        <v>0</v>
      </c>
      <c r="M48" s="170"/>
      <c r="N48" s="170"/>
      <c r="O48" s="85"/>
    </row>
    <row r="49" spans="1:15" s="50" customFormat="1" ht="14.1" customHeight="1" x14ac:dyDescent="0.25">
      <c r="A49" s="76"/>
      <c r="B49" s="77"/>
      <c r="C49" s="77"/>
      <c r="D49" s="78"/>
      <c r="E49" s="79"/>
      <c r="F49" s="81"/>
      <c r="G49" s="79"/>
      <c r="H49" s="80"/>
      <c r="I49" s="167"/>
      <c r="J49" s="167"/>
      <c r="K49" s="168"/>
      <c r="L49" s="165">
        <f t="shared" si="0"/>
        <v>0</v>
      </c>
      <c r="M49" s="168"/>
      <c r="N49" s="168"/>
      <c r="O49" s="79"/>
    </row>
    <row r="50" spans="1:15" s="50" customFormat="1" ht="20.25" customHeight="1" x14ac:dyDescent="0.25">
      <c r="A50" s="90" t="s">
        <v>110</v>
      </c>
      <c r="B50" s="77"/>
      <c r="C50" s="77"/>
      <c r="D50" s="78"/>
      <c r="E50" s="79"/>
      <c r="F50" s="81"/>
      <c r="G50" s="79"/>
      <c r="H50" s="80"/>
      <c r="I50" s="167"/>
      <c r="J50" s="167"/>
      <c r="K50" s="168"/>
      <c r="L50" s="165">
        <f t="shared" si="0"/>
        <v>0</v>
      </c>
      <c r="M50" s="168"/>
      <c r="N50" s="168"/>
      <c r="O50" s="79"/>
    </row>
    <row r="51" spans="1:15" s="50" customFormat="1" ht="14.1" customHeight="1" x14ac:dyDescent="0.25">
      <c r="A51" s="76"/>
      <c r="B51" s="77"/>
      <c r="C51" s="77"/>
      <c r="D51" s="78"/>
      <c r="E51" s="79"/>
      <c r="F51" s="80"/>
      <c r="G51" s="79"/>
      <c r="H51" s="81"/>
      <c r="I51" s="167"/>
      <c r="J51" s="167"/>
      <c r="K51" s="168"/>
      <c r="L51" s="165">
        <f t="shared" si="0"/>
        <v>0</v>
      </c>
      <c r="M51" s="168"/>
      <c r="N51" s="168"/>
      <c r="O51" s="79"/>
    </row>
    <row r="52" spans="1:15" s="50" customFormat="1" ht="14.1" customHeight="1" x14ac:dyDescent="0.25">
      <c r="A52" s="76">
        <v>43349</v>
      </c>
      <c r="B52" s="77">
        <v>0.375</v>
      </c>
      <c r="C52" s="77">
        <v>0.41666666666666669</v>
      </c>
      <c r="D52" s="78" t="s">
        <v>38</v>
      </c>
      <c r="E52" s="79"/>
      <c r="F52" s="81" t="s">
        <v>111</v>
      </c>
      <c r="G52" s="79">
        <v>2</v>
      </c>
      <c r="H52" s="81" t="s">
        <v>111</v>
      </c>
      <c r="I52" s="167"/>
      <c r="J52" s="167"/>
      <c r="K52" s="168"/>
      <c r="L52" s="165">
        <f t="shared" si="0"/>
        <v>0</v>
      </c>
      <c r="M52" s="168">
        <v>1</v>
      </c>
      <c r="N52" s="168"/>
      <c r="O52" s="79" t="s">
        <v>112</v>
      </c>
    </row>
    <row r="53" spans="1:15" s="50" customFormat="1" ht="14.1" customHeight="1" x14ac:dyDescent="0.25">
      <c r="A53" s="76"/>
      <c r="B53" s="77"/>
      <c r="C53" s="77"/>
      <c r="D53" s="78"/>
      <c r="E53" s="79"/>
      <c r="F53" s="91"/>
      <c r="G53" s="79"/>
      <c r="H53" s="80"/>
      <c r="I53" s="167"/>
      <c r="J53" s="167"/>
      <c r="K53" s="168"/>
      <c r="L53" s="165">
        <f t="shared" si="0"/>
        <v>0</v>
      </c>
      <c r="M53" s="168"/>
      <c r="N53" s="168"/>
      <c r="O53" s="79"/>
    </row>
    <row r="54" spans="1:15" s="50" customFormat="1" ht="14.1" customHeight="1" x14ac:dyDescent="0.25">
      <c r="A54" s="82"/>
      <c r="B54" s="83"/>
      <c r="C54" s="83"/>
      <c r="D54" s="84"/>
      <c r="E54" s="85"/>
      <c r="F54" s="92"/>
      <c r="G54" s="85"/>
      <c r="H54" s="86"/>
      <c r="I54" s="169"/>
      <c r="J54" s="169"/>
      <c r="K54" s="170"/>
      <c r="L54" s="170">
        <f t="shared" si="0"/>
        <v>0</v>
      </c>
      <c r="M54" s="170"/>
      <c r="N54" s="170"/>
      <c r="O54" s="85"/>
    </row>
    <row r="55" spans="1:15" s="50" customFormat="1" ht="14.1" customHeight="1" x14ac:dyDescent="0.25">
      <c r="A55" s="89"/>
      <c r="B55" s="89"/>
      <c r="C55" s="89"/>
      <c r="D55" s="89"/>
      <c r="E55" s="89"/>
      <c r="F55" s="89"/>
      <c r="G55" s="75"/>
      <c r="H55" s="89"/>
      <c r="I55" s="166"/>
      <c r="J55" s="166"/>
      <c r="K55" s="166"/>
      <c r="L55" s="165">
        <f t="shared" si="0"/>
        <v>0</v>
      </c>
      <c r="M55" s="165"/>
      <c r="N55" s="165"/>
      <c r="O55" s="89"/>
    </row>
    <row r="56" spans="1:15" ht="53.25" customHeight="1" x14ac:dyDescent="0.25"/>
    <row r="57" spans="1:15" ht="53.25" customHeight="1" x14ac:dyDescent="0.25"/>
    <row r="58" spans="1:15" ht="53.25" customHeight="1" x14ac:dyDescent="0.25"/>
    <row r="59" spans="1:15" ht="53.25" customHeight="1" x14ac:dyDescent="0.25"/>
    <row r="60" spans="1:15" ht="53.25" customHeight="1" x14ac:dyDescent="0.25"/>
    <row r="61" spans="1:15" ht="53.25" customHeight="1" x14ac:dyDescent="0.25"/>
    <row r="62" spans="1:15" ht="53.25" customHeight="1" x14ac:dyDescent="0.25"/>
    <row r="63" spans="1:15" ht="53.25" customHeight="1" x14ac:dyDescent="0.25"/>
    <row r="64" spans="1:15" ht="53.25" customHeight="1" x14ac:dyDescent="0.25"/>
    <row r="65" ht="53.25" customHeight="1" x14ac:dyDescent="0.25"/>
    <row r="66" ht="53.25" customHeight="1" x14ac:dyDescent="0.25"/>
    <row r="67" ht="53.25" customHeight="1" x14ac:dyDescent="0.25"/>
    <row r="68" ht="53.25" customHeight="1" x14ac:dyDescent="0.25"/>
  </sheetData>
  <mergeCells count="10">
    <mergeCell ref="A1:F1"/>
    <mergeCell ref="A2:G2"/>
    <mergeCell ref="A4:G4"/>
    <mergeCell ref="A5:G5"/>
    <mergeCell ref="B40:H40"/>
    <mergeCell ref="K7:M7"/>
    <mergeCell ref="B9:K9"/>
    <mergeCell ref="A26:C26"/>
    <mergeCell ref="A6:G6"/>
    <mergeCell ref="A7:G7"/>
  </mergeCells>
  <pageMargins left="0.70866141732283472" right="0.70866141732283472" top="0.78740157480314965" bottom="0.78740157480314965" header="0.31496062992125984" footer="0.31496062992125984"/>
  <pageSetup paperSize="9" scale="52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Dropdown!$C$2:$C$3</xm:f>
          </x14:formula1>
          <xm:sqref>N11:N58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AF137"/>
  <sheetViews>
    <sheetView workbookViewId="0">
      <pane ySplit="13" topLeftCell="A14" activePane="bottomLeft" state="frozen"/>
      <selection activeCell="M21" sqref="M21"/>
      <selection pane="bottomLeft" activeCell="D22" sqref="D22"/>
    </sheetView>
  </sheetViews>
  <sheetFormatPr baseColWidth="10" defaultColWidth="8.28515625" defaultRowHeight="12.75" x14ac:dyDescent="0.2"/>
  <cols>
    <col min="1" max="1" width="10.28515625" bestFit="1" customWidth="1"/>
    <col min="2" max="11" width="10" customWidth="1"/>
    <col min="12" max="12" width="21.5703125" customWidth="1"/>
    <col min="13" max="15" width="9.5703125" customWidth="1"/>
    <col min="16" max="16" width="10.140625" customWidth="1"/>
    <col min="18" max="22" width="10.140625" customWidth="1"/>
    <col min="23" max="27" width="8.140625" customWidth="1"/>
  </cols>
  <sheetData>
    <row r="1" spans="1:32" ht="24" customHeight="1" x14ac:dyDescent="0.2">
      <c r="A1" s="285"/>
      <c r="B1" s="285"/>
      <c r="C1" s="285"/>
      <c r="D1" s="285"/>
      <c r="E1" s="285"/>
      <c r="F1" s="285"/>
      <c r="G1" s="285"/>
      <c r="H1" s="295"/>
      <c r="I1" s="295"/>
      <c r="J1" s="295"/>
      <c r="K1" s="295"/>
      <c r="L1" s="295"/>
      <c r="M1" s="295"/>
      <c r="N1" s="295"/>
      <c r="O1" s="295"/>
      <c r="P1" s="295"/>
      <c r="Q1" s="8"/>
      <c r="R1" s="7"/>
    </row>
    <row r="2" spans="1:32" ht="18" x14ac:dyDescent="0.2">
      <c r="A2" s="276" t="s">
        <v>145</v>
      </c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9"/>
      <c r="M2" s="9"/>
      <c r="N2" s="9"/>
      <c r="O2" s="9"/>
      <c r="P2" s="9"/>
    </row>
    <row r="3" spans="1:32" s="13" customFormat="1" ht="18.75" thickBot="1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32" ht="18.75" x14ac:dyDescent="0.3">
      <c r="A4" s="296" t="str">
        <f>"Bildungsträger:  "&amp;'Eckdaten des Projekts'!B2</f>
        <v xml:space="preserve">Bildungsträger:  </v>
      </c>
      <c r="B4" s="297"/>
      <c r="C4" s="297"/>
      <c r="D4" s="297"/>
      <c r="E4" s="297"/>
      <c r="F4" s="297"/>
      <c r="G4" s="297"/>
      <c r="H4" s="297"/>
      <c r="I4" s="297"/>
      <c r="J4" s="297"/>
      <c r="K4" s="298"/>
    </row>
    <row r="5" spans="1:32" ht="18.75" x14ac:dyDescent="0.3">
      <c r="A5" s="299" t="str">
        <f>"Projektbezeichnung: "&amp;'Eckdaten des Projekts'!B3</f>
        <v xml:space="preserve">Projektbezeichnung: </v>
      </c>
      <c r="B5" s="300"/>
      <c r="C5" s="300"/>
      <c r="D5" s="300"/>
      <c r="E5" s="300"/>
      <c r="F5" s="300"/>
      <c r="G5" s="300"/>
      <c r="H5" s="300"/>
      <c r="I5" s="300"/>
      <c r="J5" s="300"/>
      <c r="K5" s="301"/>
    </row>
    <row r="6" spans="1:32" ht="18.75" x14ac:dyDescent="0.3">
      <c r="A6" s="299" t="str">
        <f>"Projektnummer: "&amp;'Eckdaten des Projekts'!B4</f>
        <v xml:space="preserve">Projektnummer: </v>
      </c>
      <c r="B6" s="300"/>
      <c r="C6" s="300"/>
      <c r="D6" s="300"/>
      <c r="E6" s="300"/>
      <c r="F6" s="300"/>
      <c r="G6" s="300"/>
      <c r="H6" s="300"/>
      <c r="I6" s="300"/>
      <c r="J6" s="300"/>
      <c r="K6" s="301"/>
    </row>
    <row r="7" spans="1:32" ht="19.5" thickBot="1" x14ac:dyDescent="0.35">
      <c r="A7" s="302" t="str">
        <f>IF('Eckdaten des Projekts'!B6="","Projektzeitraum: ","Projektzeitraum: "&amp;TEXT(+'Eckdaten des Projekts'!B6,"TT.MM.JJJJ")&amp;" bis "&amp;TEXT(+'Eckdaten des Projekts'!B7,"TT.MM.JJJJ"))</f>
        <v xml:space="preserve">Projektzeitraum: </v>
      </c>
      <c r="B7" s="303"/>
      <c r="C7" s="303"/>
      <c r="D7" s="303"/>
      <c r="E7" s="303"/>
      <c r="F7" s="303"/>
      <c r="G7" s="303"/>
      <c r="H7" s="303"/>
      <c r="I7" s="303"/>
      <c r="J7" s="303"/>
      <c r="K7" s="304"/>
    </row>
    <row r="8" spans="1:32" s="13" customFormat="1" ht="18" x14ac:dyDescent="0.2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</row>
    <row r="9" spans="1:32" s="13" customFormat="1" ht="18" x14ac:dyDescent="0.2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pans="1:32" ht="13.5" thickBot="1" x14ac:dyDescent="0.25"/>
    <row r="11" spans="1:32" ht="15.75" thickBot="1" x14ac:dyDescent="0.3">
      <c r="A11" s="64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289" t="s">
        <v>79</v>
      </c>
      <c r="N11" s="290"/>
      <c r="O11" s="290"/>
      <c r="P11" s="290"/>
      <c r="Q11" s="290"/>
      <c r="R11" s="290"/>
      <c r="S11" s="290"/>
      <c r="T11" s="290"/>
      <c r="U11" s="290"/>
      <c r="V11" s="290"/>
      <c r="W11" s="290"/>
      <c r="X11" s="290"/>
      <c r="Y11" s="290"/>
      <c r="Z11" s="290"/>
      <c r="AA11" s="290"/>
      <c r="AB11" s="290"/>
      <c r="AC11" s="290"/>
      <c r="AD11" s="290"/>
      <c r="AE11" s="290"/>
      <c r="AF11" s="291"/>
    </row>
    <row r="12" spans="1:32" ht="15.75" thickBot="1" x14ac:dyDescent="0.3">
      <c r="A12" s="305" t="s">
        <v>23</v>
      </c>
      <c r="B12" s="292" t="s">
        <v>0</v>
      </c>
      <c r="C12" s="293"/>
      <c r="D12" s="293"/>
      <c r="E12" s="293"/>
      <c r="F12" s="294"/>
      <c r="G12" s="292" t="s">
        <v>1</v>
      </c>
      <c r="H12" s="293"/>
      <c r="I12" s="293"/>
      <c r="J12" s="293"/>
      <c r="K12" s="294"/>
      <c r="L12" s="67" t="s">
        <v>123</v>
      </c>
      <c r="M12" s="282" t="s">
        <v>75</v>
      </c>
      <c r="N12" s="283"/>
      <c r="O12" s="283"/>
      <c r="P12" s="283"/>
      <c r="Q12" s="284"/>
      <c r="R12" s="282" t="s">
        <v>76</v>
      </c>
      <c r="S12" s="283"/>
      <c r="T12" s="283"/>
      <c r="U12" s="283"/>
      <c r="V12" s="284"/>
      <c r="W12" s="282" t="s">
        <v>77</v>
      </c>
      <c r="X12" s="283"/>
      <c r="Y12" s="283"/>
      <c r="Z12" s="283"/>
      <c r="AA12" s="284"/>
      <c r="AB12" s="282" t="s">
        <v>78</v>
      </c>
      <c r="AC12" s="283"/>
      <c r="AD12" s="283"/>
      <c r="AE12" s="283"/>
      <c r="AF12" s="284"/>
    </row>
    <row r="13" spans="1:32" s="37" customFormat="1" ht="15.75" thickBot="1" x14ac:dyDescent="0.3">
      <c r="A13" s="306"/>
      <c r="B13" s="68" t="s">
        <v>75</v>
      </c>
      <c r="C13" s="68" t="s">
        <v>76</v>
      </c>
      <c r="D13" s="68" t="s">
        <v>77</v>
      </c>
      <c r="E13" s="68" t="s">
        <v>78</v>
      </c>
      <c r="F13" s="69" t="s">
        <v>2</v>
      </c>
      <c r="G13" s="70" t="s">
        <v>2</v>
      </c>
      <c r="H13" s="71" t="str">
        <f>+B13</f>
        <v>Modul A</v>
      </c>
      <c r="I13" s="71" t="str">
        <f>+C13</f>
        <v>Modul B</v>
      </c>
      <c r="J13" s="71" t="str">
        <f>+D13</f>
        <v>Modul C</v>
      </c>
      <c r="K13" s="71" t="str">
        <f>+E13</f>
        <v>Modul D</v>
      </c>
      <c r="L13" s="72"/>
      <c r="M13" s="68" t="s">
        <v>51</v>
      </c>
      <c r="N13" s="93" t="s">
        <v>52</v>
      </c>
      <c r="O13" s="93" t="s">
        <v>53</v>
      </c>
      <c r="P13" s="93" t="s">
        <v>54</v>
      </c>
      <c r="Q13" s="94" t="s">
        <v>2</v>
      </c>
      <c r="R13" s="68" t="s">
        <v>51</v>
      </c>
      <c r="S13" s="93" t="s">
        <v>52</v>
      </c>
      <c r="T13" s="93" t="s">
        <v>53</v>
      </c>
      <c r="U13" s="93" t="s">
        <v>54</v>
      </c>
      <c r="V13" s="94" t="s">
        <v>2</v>
      </c>
      <c r="W13" s="68" t="s">
        <v>51</v>
      </c>
      <c r="X13" s="93" t="s">
        <v>52</v>
      </c>
      <c r="Y13" s="93" t="s">
        <v>53</v>
      </c>
      <c r="Z13" s="93" t="s">
        <v>54</v>
      </c>
      <c r="AA13" s="94" t="s">
        <v>2</v>
      </c>
      <c r="AB13" s="68" t="s">
        <v>51</v>
      </c>
      <c r="AC13" s="93" t="s">
        <v>52</v>
      </c>
      <c r="AD13" s="93" t="s">
        <v>53</v>
      </c>
      <c r="AE13" s="93" t="s">
        <v>54</v>
      </c>
      <c r="AF13" s="94" t="s">
        <v>2</v>
      </c>
    </row>
    <row r="14" spans="1:32" ht="15" x14ac:dyDescent="0.25">
      <c r="A14" s="203"/>
      <c r="B14" s="190"/>
      <c r="C14" s="191"/>
      <c r="D14" s="191"/>
      <c r="E14" s="191"/>
      <c r="F14" s="192">
        <f t="shared" ref="F14:F38" si="0">SUM(B14:E14)</f>
        <v>0</v>
      </c>
      <c r="G14" s="179">
        <f>SUM(H14:K14)</f>
        <v>0</v>
      </c>
      <c r="H14" s="193"/>
      <c r="I14" s="193"/>
      <c r="J14" s="193"/>
      <c r="K14" s="193"/>
      <c r="L14" s="194"/>
      <c r="M14" s="179"/>
      <c r="N14" s="193"/>
      <c r="O14" s="193"/>
      <c r="P14" s="193"/>
      <c r="Q14" s="195">
        <f>SUM(M14:P14)</f>
        <v>0</v>
      </c>
      <c r="R14" s="196"/>
      <c r="S14" s="193"/>
      <c r="T14" s="193"/>
      <c r="U14" s="193"/>
      <c r="V14" s="195">
        <f>SUM(R14:U14)</f>
        <v>0</v>
      </c>
      <c r="W14" s="196"/>
      <c r="X14" s="193"/>
      <c r="Y14" s="193"/>
      <c r="Z14" s="193"/>
      <c r="AA14" s="195">
        <f>SUM(W14:Z14)</f>
        <v>0</v>
      </c>
      <c r="AB14" s="196"/>
      <c r="AC14" s="193"/>
      <c r="AD14" s="193"/>
      <c r="AE14" s="193"/>
      <c r="AF14" s="195">
        <f>SUM(AB14:AE14)</f>
        <v>0</v>
      </c>
    </row>
    <row r="15" spans="1:32" ht="15" x14ac:dyDescent="0.25">
      <c r="A15" s="204"/>
      <c r="B15" s="174"/>
      <c r="C15" s="175"/>
      <c r="D15" s="175"/>
      <c r="E15" s="175"/>
      <c r="F15" s="176">
        <f t="shared" si="0"/>
        <v>0</v>
      </c>
      <c r="G15" s="179">
        <f t="shared" ref="G15:G38" si="1">SUM(H15:K15)</f>
        <v>0</v>
      </c>
      <c r="H15" s="175"/>
      <c r="I15" s="175"/>
      <c r="J15" s="175"/>
      <c r="K15" s="175"/>
      <c r="L15" s="178"/>
      <c r="M15" s="174"/>
      <c r="N15" s="175"/>
      <c r="O15" s="175"/>
      <c r="P15" s="175"/>
      <c r="Q15" s="195">
        <f t="shared" ref="Q15:Q38" si="2">SUM(M15:P15)</f>
        <v>0</v>
      </c>
      <c r="R15" s="177"/>
      <c r="S15" s="175"/>
      <c r="T15" s="175"/>
      <c r="U15" s="175"/>
      <c r="V15" s="176">
        <f t="shared" ref="V15:V38" si="3">SUM(R15:U15)</f>
        <v>0</v>
      </c>
      <c r="W15" s="177"/>
      <c r="X15" s="175"/>
      <c r="Y15" s="175"/>
      <c r="Z15" s="175"/>
      <c r="AA15" s="176">
        <f t="shared" ref="AA15:AA38" si="4">SUM(W15:Z15)</f>
        <v>0</v>
      </c>
      <c r="AB15" s="177"/>
      <c r="AC15" s="175"/>
      <c r="AD15" s="175"/>
      <c r="AE15" s="175"/>
      <c r="AF15" s="176">
        <f t="shared" ref="AF15:AF38" si="5">SUM(AB15:AE15)</f>
        <v>0</v>
      </c>
    </row>
    <row r="16" spans="1:32" ht="15" x14ac:dyDescent="0.25">
      <c r="A16" s="204"/>
      <c r="B16" s="197"/>
      <c r="C16" s="198"/>
      <c r="D16" s="198"/>
      <c r="E16" s="198"/>
      <c r="F16" s="199">
        <f t="shared" si="0"/>
        <v>0</v>
      </c>
      <c r="G16" s="179">
        <f t="shared" si="1"/>
        <v>0</v>
      </c>
      <c r="H16" s="198"/>
      <c r="I16" s="198"/>
      <c r="J16" s="198"/>
      <c r="K16" s="198"/>
      <c r="L16" s="200"/>
      <c r="M16" s="174"/>
      <c r="N16" s="175"/>
      <c r="O16" s="175"/>
      <c r="P16" s="175"/>
      <c r="Q16" s="195">
        <f t="shared" si="2"/>
        <v>0</v>
      </c>
      <c r="R16" s="177"/>
      <c r="S16" s="175"/>
      <c r="T16" s="175"/>
      <c r="U16" s="175"/>
      <c r="V16" s="176">
        <f t="shared" si="3"/>
        <v>0</v>
      </c>
      <c r="W16" s="177"/>
      <c r="X16" s="175"/>
      <c r="Y16" s="175"/>
      <c r="Z16" s="175"/>
      <c r="AA16" s="176">
        <f t="shared" si="4"/>
        <v>0</v>
      </c>
      <c r="AB16" s="177"/>
      <c r="AC16" s="175"/>
      <c r="AD16" s="175"/>
      <c r="AE16" s="175"/>
      <c r="AF16" s="176">
        <f t="shared" si="5"/>
        <v>0</v>
      </c>
    </row>
    <row r="17" spans="1:32" ht="15" x14ac:dyDescent="0.25">
      <c r="A17" s="204"/>
      <c r="B17" s="174"/>
      <c r="C17" s="175"/>
      <c r="D17" s="175"/>
      <c r="E17" s="175"/>
      <c r="F17" s="176">
        <f t="shared" si="0"/>
        <v>0</v>
      </c>
      <c r="G17" s="179">
        <f t="shared" si="1"/>
        <v>0</v>
      </c>
      <c r="H17" s="175"/>
      <c r="I17" s="175"/>
      <c r="J17" s="175"/>
      <c r="K17" s="175"/>
      <c r="L17" s="178"/>
      <c r="M17" s="174"/>
      <c r="N17" s="175"/>
      <c r="O17" s="175"/>
      <c r="P17" s="175"/>
      <c r="Q17" s="195">
        <f t="shared" si="2"/>
        <v>0</v>
      </c>
      <c r="R17" s="177"/>
      <c r="S17" s="175"/>
      <c r="T17" s="175"/>
      <c r="U17" s="175"/>
      <c r="V17" s="176">
        <f t="shared" si="3"/>
        <v>0</v>
      </c>
      <c r="W17" s="177"/>
      <c r="X17" s="175"/>
      <c r="Y17" s="175"/>
      <c r="Z17" s="175"/>
      <c r="AA17" s="176">
        <f t="shared" si="4"/>
        <v>0</v>
      </c>
      <c r="AB17" s="177"/>
      <c r="AC17" s="175"/>
      <c r="AD17" s="175"/>
      <c r="AE17" s="175"/>
      <c r="AF17" s="176">
        <f t="shared" si="5"/>
        <v>0</v>
      </c>
    </row>
    <row r="18" spans="1:32" ht="15" x14ac:dyDescent="0.25">
      <c r="A18" s="204"/>
      <c r="B18" s="174"/>
      <c r="C18" s="175"/>
      <c r="D18" s="175"/>
      <c r="E18" s="175"/>
      <c r="F18" s="176">
        <f t="shared" si="0"/>
        <v>0</v>
      </c>
      <c r="G18" s="179">
        <f t="shared" si="1"/>
        <v>0</v>
      </c>
      <c r="H18" s="175"/>
      <c r="I18" s="175"/>
      <c r="J18" s="175"/>
      <c r="K18" s="175"/>
      <c r="L18" s="178"/>
      <c r="M18" s="174"/>
      <c r="N18" s="175"/>
      <c r="O18" s="175"/>
      <c r="P18" s="175"/>
      <c r="Q18" s="195">
        <f t="shared" si="2"/>
        <v>0</v>
      </c>
      <c r="R18" s="177"/>
      <c r="S18" s="175"/>
      <c r="T18" s="175"/>
      <c r="U18" s="175"/>
      <c r="V18" s="176">
        <f t="shared" si="3"/>
        <v>0</v>
      </c>
      <c r="W18" s="177"/>
      <c r="X18" s="175"/>
      <c r="Y18" s="175"/>
      <c r="Z18" s="175"/>
      <c r="AA18" s="176">
        <f t="shared" si="4"/>
        <v>0</v>
      </c>
      <c r="AB18" s="177"/>
      <c r="AC18" s="175"/>
      <c r="AD18" s="175"/>
      <c r="AE18" s="175"/>
      <c r="AF18" s="176">
        <f t="shared" si="5"/>
        <v>0</v>
      </c>
    </row>
    <row r="19" spans="1:32" ht="15" x14ac:dyDescent="0.25">
      <c r="A19" s="204"/>
      <c r="B19" s="174"/>
      <c r="C19" s="175"/>
      <c r="D19" s="175"/>
      <c r="E19" s="175"/>
      <c r="F19" s="176">
        <f t="shared" si="0"/>
        <v>0</v>
      </c>
      <c r="G19" s="179">
        <f t="shared" si="1"/>
        <v>0</v>
      </c>
      <c r="H19" s="175"/>
      <c r="I19" s="175"/>
      <c r="J19" s="175"/>
      <c r="K19" s="175"/>
      <c r="L19" s="178"/>
      <c r="M19" s="174"/>
      <c r="N19" s="175"/>
      <c r="O19" s="175"/>
      <c r="P19" s="175"/>
      <c r="Q19" s="195">
        <f t="shared" si="2"/>
        <v>0</v>
      </c>
      <c r="R19" s="177"/>
      <c r="S19" s="175"/>
      <c r="T19" s="175"/>
      <c r="U19" s="175"/>
      <c r="V19" s="176">
        <f t="shared" si="3"/>
        <v>0</v>
      </c>
      <c r="W19" s="177"/>
      <c r="X19" s="175"/>
      <c r="Y19" s="175"/>
      <c r="Z19" s="175"/>
      <c r="AA19" s="176">
        <f t="shared" si="4"/>
        <v>0</v>
      </c>
      <c r="AB19" s="177"/>
      <c r="AC19" s="175"/>
      <c r="AD19" s="175"/>
      <c r="AE19" s="175"/>
      <c r="AF19" s="176">
        <f t="shared" si="5"/>
        <v>0</v>
      </c>
    </row>
    <row r="20" spans="1:32" ht="15" x14ac:dyDescent="0.25">
      <c r="A20" s="204"/>
      <c r="B20" s="174"/>
      <c r="C20" s="175"/>
      <c r="D20" s="175"/>
      <c r="E20" s="175"/>
      <c r="F20" s="176">
        <f t="shared" si="0"/>
        <v>0</v>
      </c>
      <c r="G20" s="179">
        <f t="shared" si="1"/>
        <v>0</v>
      </c>
      <c r="H20" s="175"/>
      <c r="I20" s="175"/>
      <c r="J20" s="175"/>
      <c r="K20" s="175"/>
      <c r="L20" s="178"/>
      <c r="M20" s="174"/>
      <c r="N20" s="175"/>
      <c r="O20" s="175"/>
      <c r="P20" s="175"/>
      <c r="Q20" s="195">
        <f t="shared" si="2"/>
        <v>0</v>
      </c>
      <c r="R20" s="177"/>
      <c r="S20" s="175"/>
      <c r="T20" s="175"/>
      <c r="U20" s="175"/>
      <c r="V20" s="176">
        <f t="shared" si="3"/>
        <v>0</v>
      </c>
      <c r="W20" s="177"/>
      <c r="X20" s="175"/>
      <c r="Y20" s="175"/>
      <c r="Z20" s="175"/>
      <c r="AA20" s="176">
        <f t="shared" si="4"/>
        <v>0</v>
      </c>
      <c r="AB20" s="177"/>
      <c r="AC20" s="175"/>
      <c r="AD20" s="175"/>
      <c r="AE20" s="175"/>
      <c r="AF20" s="176">
        <f t="shared" si="5"/>
        <v>0</v>
      </c>
    </row>
    <row r="21" spans="1:32" ht="15" x14ac:dyDescent="0.25">
      <c r="A21" s="204"/>
      <c r="B21" s="174"/>
      <c r="C21" s="175"/>
      <c r="D21" s="175"/>
      <c r="E21" s="175"/>
      <c r="F21" s="176">
        <f t="shared" si="0"/>
        <v>0</v>
      </c>
      <c r="G21" s="179">
        <f t="shared" si="1"/>
        <v>0</v>
      </c>
      <c r="H21" s="175"/>
      <c r="I21" s="175"/>
      <c r="J21" s="175"/>
      <c r="K21" s="175"/>
      <c r="L21" s="178"/>
      <c r="M21" s="174"/>
      <c r="N21" s="175"/>
      <c r="O21" s="175"/>
      <c r="P21" s="175"/>
      <c r="Q21" s="195">
        <f t="shared" si="2"/>
        <v>0</v>
      </c>
      <c r="R21" s="177"/>
      <c r="S21" s="175"/>
      <c r="T21" s="175"/>
      <c r="U21" s="175"/>
      <c r="V21" s="176">
        <f t="shared" si="3"/>
        <v>0</v>
      </c>
      <c r="W21" s="177"/>
      <c r="X21" s="175"/>
      <c r="Y21" s="175"/>
      <c r="Z21" s="175"/>
      <c r="AA21" s="176">
        <f t="shared" si="4"/>
        <v>0</v>
      </c>
      <c r="AB21" s="177"/>
      <c r="AC21" s="175"/>
      <c r="AD21" s="175"/>
      <c r="AE21" s="175"/>
      <c r="AF21" s="176">
        <f t="shared" si="5"/>
        <v>0</v>
      </c>
    </row>
    <row r="22" spans="1:32" ht="15" x14ac:dyDescent="0.25">
      <c r="A22" s="204"/>
      <c r="B22" s="174"/>
      <c r="C22" s="175"/>
      <c r="D22" s="175"/>
      <c r="E22" s="175"/>
      <c r="F22" s="176">
        <f t="shared" si="0"/>
        <v>0</v>
      </c>
      <c r="G22" s="179">
        <f t="shared" si="1"/>
        <v>0</v>
      </c>
      <c r="H22" s="175"/>
      <c r="I22" s="175"/>
      <c r="J22" s="175"/>
      <c r="K22" s="175"/>
      <c r="L22" s="178"/>
      <c r="M22" s="174"/>
      <c r="N22" s="175"/>
      <c r="O22" s="175"/>
      <c r="P22" s="175"/>
      <c r="Q22" s="195">
        <f t="shared" si="2"/>
        <v>0</v>
      </c>
      <c r="R22" s="177"/>
      <c r="S22" s="175"/>
      <c r="T22" s="175"/>
      <c r="U22" s="175"/>
      <c r="V22" s="176">
        <f t="shared" si="3"/>
        <v>0</v>
      </c>
      <c r="W22" s="177"/>
      <c r="X22" s="175"/>
      <c r="Y22" s="175"/>
      <c r="Z22" s="175"/>
      <c r="AA22" s="176">
        <f t="shared" si="4"/>
        <v>0</v>
      </c>
      <c r="AB22" s="177"/>
      <c r="AC22" s="175"/>
      <c r="AD22" s="175"/>
      <c r="AE22" s="175"/>
      <c r="AF22" s="176">
        <f t="shared" si="5"/>
        <v>0</v>
      </c>
    </row>
    <row r="23" spans="1:32" ht="15" x14ac:dyDescent="0.25">
      <c r="A23" s="204"/>
      <c r="B23" s="174"/>
      <c r="C23" s="175"/>
      <c r="D23" s="175"/>
      <c r="E23" s="175"/>
      <c r="F23" s="176">
        <f t="shared" si="0"/>
        <v>0</v>
      </c>
      <c r="G23" s="179">
        <f t="shared" si="1"/>
        <v>0</v>
      </c>
      <c r="H23" s="175"/>
      <c r="I23" s="175"/>
      <c r="J23" s="175"/>
      <c r="K23" s="175"/>
      <c r="L23" s="178"/>
      <c r="M23" s="174"/>
      <c r="N23" s="175"/>
      <c r="O23" s="175"/>
      <c r="P23" s="175"/>
      <c r="Q23" s="195">
        <f t="shared" si="2"/>
        <v>0</v>
      </c>
      <c r="R23" s="177"/>
      <c r="S23" s="175"/>
      <c r="T23" s="175"/>
      <c r="U23" s="175"/>
      <c r="V23" s="176">
        <f t="shared" si="3"/>
        <v>0</v>
      </c>
      <c r="W23" s="177"/>
      <c r="X23" s="175"/>
      <c r="Y23" s="175"/>
      <c r="Z23" s="175"/>
      <c r="AA23" s="176">
        <f t="shared" si="4"/>
        <v>0</v>
      </c>
      <c r="AB23" s="177"/>
      <c r="AC23" s="175"/>
      <c r="AD23" s="175"/>
      <c r="AE23" s="175"/>
      <c r="AF23" s="176">
        <f t="shared" si="5"/>
        <v>0</v>
      </c>
    </row>
    <row r="24" spans="1:32" ht="15" x14ac:dyDescent="0.25">
      <c r="A24" s="204"/>
      <c r="B24" s="174"/>
      <c r="C24" s="175"/>
      <c r="D24" s="175"/>
      <c r="E24" s="175"/>
      <c r="F24" s="176">
        <f t="shared" si="0"/>
        <v>0</v>
      </c>
      <c r="G24" s="179">
        <f t="shared" si="1"/>
        <v>0</v>
      </c>
      <c r="H24" s="175"/>
      <c r="I24" s="175"/>
      <c r="J24" s="175"/>
      <c r="K24" s="175"/>
      <c r="L24" s="178"/>
      <c r="M24" s="174"/>
      <c r="N24" s="175"/>
      <c r="O24" s="175"/>
      <c r="P24" s="175"/>
      <c r="Q24" s="195">
        <f t="shared" si="2"/>
        <v>0</v>
      </c>
      <c r="R24" s="177"/>
      <c r="S24" s="175"/>
      <c r="T24" s="175"/>
      <c r="U24" s="175"/>
      <c r="V24" s="176">
        <f t="shared" si="3"/>
        <v>0</v>
      </c>
      <c r="W24" s="177"/>
      <c r="X24" s="175"/>
      <c r="Y24" s="175"/>
      <c r="Z24" s="175"/>
      <c r="AA24" s="176">
        <f t="shared" si="4"/>
        <v>0</v>
      </c>
      <c r="AB24" s="177"/>
      <c r="AC24" s="175"/>
      <c r="AD24" s="175"/>
      <c r="AE24" s="175"/>
      <c r="AF24" s="176">
        <f t="shared" si="5"/>
        <v>0</v>
      </c>
    </row>
    <row r="25" spans="1:32" ht="15" x14ac:dyDescent="0.25">
      <c r="A25" s="188"/>
      <c r="B25" s="174"/>
      <c r="C25" s="175"/>
      <c r="D25" s="175"/>
      <c r="E25" s="175"/>
      <c r="F25" s="176">
        <f t="shared" si="0"/>
        <v>0</v>
      </c>
      <c r="G25" s="179">
        <f t="shared" si="1"/>
        <v>0</v>
      </c>
      <c r="H25" s="177"/>
      <c r="I25" s="177"/>
      <c r="J25" s="177"/>
      <c r="K25" s="177"/>
      <c r="L25" s="178"/>
      <c r="M25" s="174"/>
      <c r="N25" s="175"/>
      <c r="O25" s="175"/>
      <c r="P25" s="175"/>
      <c r="Q25" s="195">
        <f t="shared" si="2"/>
        <v>0</v>
      </c>
      <c r="R25" s="177"/>
      <c r="S25" s="175"/>
      <c r="T25" s="175"/>
      <c r="U25" s="175"/>
      <c r="V25" s="176">
        <f t="shared" si="3"/>
        <v>0</v>
      </c>
      <c r="W25" s="177"/>
      <c r="X25" s="175"/>
      <c r="Y25" s="175"/>
      <c r="Z25" s="175"/>
      <c r="AA25" s="176">
        <f t="shared" si="4"/>
        <v>0</v>
      </c>
      <c r="AB25" s="177"/>
      <c r="AC25" s="175"/>
      <c r="AD25" s="175"/>
      <c r="AE25" s="175"/>
      <c r="AF25" s="176">
        <f t="shared" si="5"/>
        <v>0</v>
      </c>
    </row>
    <row r="26" spans="1:32" ht="12.75" customHeight="1" x14ac:dyDescent="0.25">
      <c r="A26" s="286" t="s">
        <v>93</v>
      </c>
      <c r="B26" s="287"/>
      <c r="C26" s="287"/>
      <c r="D26" s="287"/>
      <c r="E26" s="288"/>
      <c r="F26" s="176">
        <f t="shared" si="0"/>
        <v>0</v>
      </c>
      <c r="G26" s="179">
        <f t="shared" si="1"/>
        <v>0</v>
      </c>
      <c r="H26" s="177"/>
      <c r="I26" s="177"/>
      <c r="J26" s="177"/>
      <c r="K26" s="177"/>
      <c r="L26" s="178"/>
      <c r="M26" s="174"/>
      <c r="N26" s="175"/>
      <c r="O26" s="175"/>
      <c r="P26" s="175"/>
      <c r="Q26" s="195">
        <f t="shared" si="2"/>
        <v>0</v>
      </c>
      <c r="R26" s="177"/>
      <c r="S26" s="175"/>
      <c r="T26" s="175"/>
      <c r="U26" s="175"/>
      <c r="V26" s="176">
        <f t="shared" si="3"/>
        <v>0</v>
      </c>
      <c r="W26" s="177"/>
      <c r="X26" s="175"/>
      <c r="Y26" s="175"/>
      <c r="Z26" s="175"/>
      <c r="AA26" s="176">
        <f t="shared" si="4"/>
        <v>0</v>
      </c>
      <c r="AB26" s="177"/>
      <c r="AC26" s="175"/>
      <c r="AD26" s="175"/>
      <c r="AE26" s="175"/>
      <c r="AF26" s="176">
        <f t="shared" si="5"/>
        <v>0</v>
      </c>
    </row>
    <row r="27" spans="1:32" ht="15" x14ac:dyDescent="0.25">
      <c r="A27" s="188"/>
      <c r="B27" s="174"/>
      <c r="C27" s="175"/>
      <c r="D27" s="175"/>
      <c r="E27" s="175"/>
      <c r="F27" s="176">
        <f t="shared" si="0"/>
        <v>0</v>
      </c>
      <c r="G27" s="179">
        <f t="shared" si="1"/>
        <v>0</v>
      </c>
      <c r="H27" s="177"/>
      <c r="I27" s="177"/>
      <c r="J27" s="177"/>
      <c r="K27" s="177"/>
      <c r="L27" s="178"/>
      <c r="M27" s="174"/>
      <c r="N27" s="175"/>
      <c r="O27" s="175"/>
      <c r="P27" s="175"/>
      <c r="Q27" s="195">
        <f t="shared" si="2"/>
        <v>0</v>
      </c>
      <c r="R27" s="177"/>
      <c r="S27" s="175"/>
      <c r="T27" s="175"/>
      <c r="U27" s="175"/>
      <c r="V27" s="176">
        <f t="shared" si="3"/>
        <v>0</v>
      </c>
      <c r="W27" s="177"/>
      <c r="X27" s="175"/>
      <c r="Y27" s="175"/>
      <c r="Z27" s="175"/>
      <c r="AA27" s="176">
        <f t="shared" si="4"/>
        <v>0</v>
      </c>
      <c r="AB27" s="177"/>
      <c r="AC27" s="175"/>
      <c r="AD27" s="175"/>
      <c r="AE27" s="175"/>
      <c r="AF27" s="176">
        <f t="shared" si="5"/>
        <v>0</v>
      </c>
    </row>
    <row r="28" spans="1:32" ht="15" x14ac:dyDescent="0.25">
      <c r="A28" s="188">
        <v>43864</v>
      </c>
      <c r="B28" s="174">
        <v>5</v>
      </c>
      <c r="C28" s="175"/>
      <c r="D28" s="175"/>
      <c r="E28" s="175"/>
      <c r="F28" s="176">
        <f t="shared" si="0"/>
        <v>5</v>
      </c>
      <c r="G28" s="179">
        <f t="shared" si="1"/>
        <v>5</v>
      </c>
      <c r="H28" s="177">
        <v>5</v>
      </c>
      <c r="I28" s="177"/>
      <c r="J28" s="177"/>
      <c r="K28" s="177"/>
      <c r="L28" s="178"/>
      <c r="M28" s="174">
        <v>2</v>
      </c>
      <c r="N28" s="175">
        <v>3</v>
      </c>
      <c r="O28" s="175"/>
      <c r="P28" s="175"/>
      <c r="Q28" s="195">
        <f t="shared" si="2"/>
        <v>5</v>
      </c>
      <c r="R28" s="177"/>
      <c r="S28" s="175"/>
      <c r="T28" s="175"/>
      <c r="U28" s="175"/>
      <c r="V28" s="176">
        <f t="shared" si="3"/>
        <v>0</v>
      </c>
      <c r="W28" s="177"/>
      <c r="X28" s="175"/>
      <c r="Y28" s="175"/>
      <c r="Z28" s="175"/>
      <c r="AA28" s="176">
        <f t="shared" si="4"/>
        <v>0</v>
      </c>
      <c r="AB28" s="177"/>
      <c r="AC28" s="175"/>
      <c r="AD28" s="175"/>
      <c r="AE28" s="175"/>
      <c r="AF28" s="176">
        <f t="shared" si="5"/>
        <v>0</v>
      </c>
    </row>
    <row r="29" spans="1:32" ht="15" x14ac:dyDescent="0.25">
      <c r="A29" s="188">
        <v>43865</v>
      </c>
      <c r="B29" s="174"/>
      <c r="C29" s="175">
        <v>5</v>
      </c>
      <c r="D29" s="175"/>
      <c r="E29" s="175">
        <v>2</v>
      </c>
      <c r="F29" s="176">
        <f t="shared" si="0"/>
        <v>7</v>
      </c>
      <c r="G29" s="179">
        <f t="shared" si="1"/>
        <v>7</v>
      </c>
      <c r="H29" s="177"/>
      <c r="I29" s="177">
        <v>5</v>
      </c>
      <c r="J29" s="177"/>
      <c r="K29" s="177">
        <v>2</v>
      </c>
      <c r="L29" s="178"/>
      <c r="M29" s="174"/>
      <c r="N29" s="175"/>
      <c r="O29" s="175"/>
      <c r="P29" s="175"/>
      <c r="Q29" s="195">
        <f t="shared" si="2"/>
        <v>0</v>
      </c>
      <c r="R29" s="177"/>
      <c r="S29" s="175">
        <v>3</v>
      </c>
      <c r="T29" s="175">
        <v>2</v>
      </c>
      <c r="U29" s="175"/>
      <c r="V29" s="176">
        <f t="shared" si="3"/>
        <v>5</v>
      </c>
      <c r="W29" s="177"/>
      <c r="X29" s="175"/>
      <c r="Y29" s="175"/>
      <c r="Z29" s="175"/>
      <c r="AA29" s="176">
        <f t="shared" si="4"/>
        <v>0</v>
      </c>
      <c r="AB29" s="177"/>
      <c r="AC29" s="175"/>
      <c r="AD29" s="175">
        <v>2</v>
      </c>
      <c r="AE29" s="175"/>
      <c r="AF29" s="176">
        <f t="shared" si="5"/>
        <v>2</v>
      </c>
    </row>
    <row r="30" spans="1:32" ht="15" x14ac:dyDescent="0.25">
      <c r="A30" s="188">
        <v>43866</v>
      </c>
      <c r="B30" s="174"/>
      <c r="C30" s="175"/>
      <c r="D30" s="175"/>
      <c r="E30" s="175"/>
      <c r="F30" s="176">
        <f t="shared" si="0"/>
        <v>0</v>
      </c>
      <c r="G30" s="179">
        <f t="shared" si="1"/>
        <v>0</v>
      </c>
      <c r="H30" s="177"/>
      <c r="I30" s="177"/>
      <c r="J30" s="177"/>
      <c r="K30" s="177"/>
      <c r="L30" s="178"/>
      <c r="M30" s="174"/>
      <c r="N30" s="175"/>
      <c r="O30" s="175"/>
      <c r="P30" s="175"/>
      <c r="Q30" s="195">
        <f t="shared" si="2"/>
        <v>0</v>
      </c>
      <c r="R30" s="177"/>
      <c r="S30" s="175"/>
      <c r="T30" s="175"/>
      <c r="U30" s="175"/>
      <c r="V30" s="176">
        <f t="shared" si="3"/>
        <v>0</v>
      </c>
      <c r="W30" s="177"/>
      <c r="X30" s="175"/>
      <c r="Y30" s="175"/>
      <c r="Z30" s="175"/>
      <c r="AA30" s="176">
        <f t="shared" si="4"/>
        <v>0</v>
      </c>
      <c r="AB30" s="177"/>
      <c r="AC30" s="175"/>
      <c r="AD30" s="175"/>
      <c r="AE30" s="175"/>
      <c r="AF30" s="176">
        <f t="shared" si="5"/>
        <v>0</v>
      </c>
    </row>
    <row r="31" spans="1:32" ht="15" x14ac:dyDescent="0.25">
      <c r="A31" s="188">
        <v>43867</v>
      </c>
      <c r="B31" s="174"/>
      <c r="C31" s="175">
        <v>2</v>
      </c>
      <c r="D31" s="175">
        <v>5</v>
      </c>
      <c r="E31" s="175"/>
      <c r="F31" s="176">
        <f t="shared" si="0"/>
        <v>7</v>
      </c>
      <c r="G31" s="179">
        <f t="shared" si="1"/>
        <v>7</v>
      </c>
      <c r="H31" s="177"/>
      <c r="I31" s="177">
        <v>2</v>
      </c>
      <c r="J31" s="177">
        <v>5</v>
      </c>
      <c r="K31" s="177"/>
      <c r="L31" s="178"/>
      <c r="M31" s="174"/>
      <c r="N31" s="175"/>
      <c r="O31" s="175"/>
      <c r="P31" s="175"/>
      <c r="Q31" s="195">
        <f t="shared" si="2"/>
        <v>0</v>
      </c>
      <c r="R31" s="177"/>
      <c r="S31" s="175">
        <v>2</v>
      </c>
      <c r="T31" s="175"/>
      <c r="U31" s="175"/>
      <c r="V31" s="176">
        <f t="shared" si="3"/>
        <v>2</v>
      </c>
      <c r="W31" s="177"/>
      <c r="X31" s="175"/>
      <c r="Y31" s="175"/>
      <c r="Z31" s="175">
        <v>5</v>
      </c>
      <c r="AA31" s="176">
        <f t="shared" si="4"/>
        <v>5</v>
      </c>
      <c r="AB31" s="177"/>
      <c r="AC31" s="175"/>
      <c r="AD31" s="175"/>
      <c r="AE31" s="175"/>
      <c r="AF31" s="176">
        <f t="shared" si="5"/>
        <v>0</v>
      </c>
    </row>
    <row r="32" spans="1:32" ht="15" x14ac:dyDescent="0.25">
      <c r="A32" s="188">
        <v>43868</v>
      </c>
      <c r="B32" s="174"/>
      <c r="C32" s="175"/>
      <c r="D32" s="175"/>
      <c r="E32" s="175"/>
      <c r="F32" s="176">
        <f t="shared" si="0"/>
        <v>0</v>
      </c>
      <c r="G32" s="179">
        <f t="shared" si="1"/>
        <v>0</v>
      </c>
      <c r="H32" s="177"/>
      <c r="I32" s="177"/>
      <c r="J32" s="177"/>
      <c r="K32" s="177"/>
      <c r="L32" s="178"/>
      <c r="M32" s="174"/>
      <c r="N32" s="175"/>
      <c r="O32" s="175"/>
      <c r="P32" s="175"/>
      <c r="Q32" s="195">
        <f t="shared" si="2"/>
        <v>0</v>
      </c>
      <c r="R32" s="177"/>
      <c r="S32" s="175"/>
      <c r="T32" s="175"/>
      <c r="U32" s="175"/>
      <c r="V32" s="176">
        <f t="shared" si="3"/>
        <v>0</v>
      </c>
      <c r="W32" s="177"/>
      <c r="X32" s="175"/>
      <c r="Y32" s="175"/>
      <c r="Z32" s="175"/>
      <c r="AA32" s="176">
        <f t="shared" si="4"/>
        <v>0</v>
      </c>
      <c r="AB32" s="177"/>
      <c r="AC32" s="175"/>
      <c r="AD32" s="175"/>
      <c r="AE32" s="175"/>
      <c r="AF32" s="176">
        <f t="shared" si="5"/>
        <v>0</v>
      </c>
    </row>
    <row r="33" spans="1:32" ht="15" x14ac:dyDescent="0.25">
      <c r="A33" s="188"/>
      <c r="B33" s="174"/>
      <c r="C33" s="175"/>
      <c r="D33" s="175"/>
      <c r="E33" s="175"/>
      <c r="F33" s="176">
        <f t="shared" si="0"/>
        <v>0</v>
      </c>
      <c r="G33" s="179">
        <f t="shared" si="1"/>
        <v>0</v>
      </c>
      <c r="H33" s="177"/>
      <c r="I33" s="177"/>
      <c r="J33" s="177"/>
      <c r="K33" s="177"/>
      <c r="L33" s="178"/>
      <c r="M33" s="174"/>
      <c r="N33" s="175"/>
      <c r="O33" s="175"/>
      <c r="P33" s="175"/>
      <c r="Q33" s="195">
        <f t="shared" si="2"/>
        <v>0</v>
      </c>
      <c r="R33" s="177"/>
      <c r="S33" s="175"/>
      <c r="T33" s="175"/>
      <c r="U33" s="175"/>
      <c r="V33" s="176">
        <f t="shared" si="3"/>
        <v>0</v>
      </c>
      <c r="W33" s="177"/>
      <c r="X33" s="175"/>
      <c r="Y33" s="175"/>
      <c r="Z33" s="175"/>
      <c r="AA33" s="176">
        <f t="shared" si="4"/>
        <v>0</v>
      </c>
      <c r="AB33" s="177"/>
      <c r="AC33" s="175"/>
      <c r="AD33" s="175"/>
      <c r="AE33" s="175"/>
      <c r="AF33" s="176">
        <f t="shared" si="5"/>
        <v>0</v>
      </c>
    </row>
    <row r="34" spans="1:32" ht="15" x14ac:dyDescent="0.25">
      <c r="A34" s="188"/>
      <c r="B34" s="174"/>
      <c r="C34" s="175"/>
      <c r="D34" s="175"/>
      <c r="E34" s="175"/>
      <c r="F34" s="176">
        <f t="shared" si="0"/>
        <v>0</v>
      </c>
      <c r="G34" s="179">
        <f t="shared" si="1"/>
        <v>0</v>
      </c>
      <c r="H34" s="177"/>
      <c r="I34" s="177"/>
      <c r="J34" s="177"/>
      <c r="K34" s="177"/>
      <c r="L34" s="178"/>
      <c r="M34" s="174"/>
      <c r="N34" s="175"/>
      <c r="O34" s="175"/>
      <c r="P34" s="175"/>
      <c r="Q34" s="195">
        <f t="shared" si="2"/>
        <v>0</v>
      </c>
      <c r="R34" s="177"/>
      <c r="S34" s="175"/>
      <c r="T34" s="175"/>
      <c r="U34" s="175"/>
      <c r="V34" s="176">
        <f t="shared" si="3"/>
        <v>0</v>
      </c>
      <c r="W34" s="177"/>
      <c r="X34" s="175"/>
      <c r="Y34" s="175"/>
      <c r="Z34" s="175"/>
      <c r="AA34" s="176">
        <f t="shared" si="4"/>
        <v>0</v>
      </c>
      <c r="AB34" s="177"/>
      <c r="AC34" s="175"/>
      <c r="AD34" s="175"/>
      <c r="AE34" s="175"/>
      <c r="AF34" s="176">
        <f t="shared" si="5"/>
        <v>0</v>
      </c>
    </row>
    <row r="35" spans="1:32" ht="15" x14ac:dyDescent="0.25">
      <c r="A35" s="188"/>
      <c r="B35" s="174"/>
      <c r="C35" s="175"/>
      <c r="D35" s="175"/>
      <c r="E35" s="175"/>
      <c r="F35" s="176">
        <f t="shared" si="0"/>
        <v>0</v>
      </c>
      <c r="G35" s="179">
        <f t="shared" si="1"/>
        <v>0</v>
      </c>
      <c r="H35" s="177"/>
      <c r="I35" s="177"/>
      <c r="J35" s="177"/>
      <c r="K35" s="177"/>
      <c r="L35" s="178"/>
      <c r="M35" s="174"/>
      <c r="N35" s="175"/>
      <c r="O35" s="175"/>
      <c r="P35" s="175"/>
      <c r="Q35" s="195">
        <f t="shared" si="2"/>
        <v>0</v>
      </c>
      <c r="R35" s="177"/>
      <c r="S35" s="175"/>
      <c r="T35" s="175"/>
      <c r="U35" s="175"/>
      <c r="V35" s="176">
        <f t="shared" si="3"/>
        <v>0</v>
      </c>
      <c r="W35" s="177"/>
      <c r="X35" s="175"/>
      <c r="Y35" s="175"/>
      <c r="Z35" s="175"/>
      <c r="AA35" s="176">
        <f t="shared" si="4"/>
        <v>0</v>
      </c>
      <c r="AB35" s="177"/>
      <c r="AC35" s="175"/>
      <c r="AD35" s="175"/>
      <c r="AE35" s="175"/>
      <c r="AF35" s="176">
        <f t="shared" si="5"/>
        <v>0</v>
      </c>
    </row>
    <row r="36" spans="1:32" ht="15" x14ac:dyDescent="0.25">
      <c r="A36" s="188"/>
      <c r="B36" s="174"/>
      <c r="C36" s="175"/>
      <c r="D36" s="175"/>
      <c r="E36" s="175"/>
      <c r="F36" s="176">
        <f t="shared" si="0"/>
        <v>0</v>
      </c>
      <c r="G36" s="179">
        <f t="shared" si="1"/>
        <v>0</v>
      </c>
      <c r="H36" s="177"/>
      <c r="I36" s="177"/>
      <c r="J36" s="177"/>
      <c r="K36" s="177"/>
      <c r="L36" s="178"/>
      <c r="M36" s="174"/>
      <c r="N36" s="175"/>
      <c r="O36" s="175"/>
      <c r="P36" s="175"/>
      <c r="Q36" s="195">
        <f t="shared" si="2"/>
        <v>0</v>
      </c>
      <c r="R36" s="177"/>
      <c r="S36" s="175"/>
      <c r="T36" s="175"/>
      <c r="U36" s="175"/>
      <c r="V36" s="176">
        <f t="shared" si="3"/>
        <v>0</v>
      </c>
      <c r="W36" s="177"/>
      <c r="X36" s="175"/>
      <c r="Y36" s="175"/>
      <c r="Z36" s="175"/>
      <c r="AA36" s="176">
        <f t="shared" si="4"/>
        <v>0</v>
      </c>
      <c r="AB36" s="177"/>
      <c r="AC36" s="175"/>
      <c r="AD36" s="175"/>
      <c r="AE36" s="175"/>
      <c r="AF36" s="176">
        <f t="shared" si="5"/>
        <v>0</v>
      </c>
    </row>
    <row r="37" spans="1:32" ht="15" x14ac:dyDescent="0.25">
      <c r="A37" s="188"/>
      <c r="B37" s="174"/>
      <c r="C37" s="175"/>
      <c r="D37" s="175"/>
      <c r="E37" s="175"/>
      <c r="F37" s="176">
        <f t="shared" si="0"/>
        <v>0</v>
      </c>
      <c r="G37" s="179">
        <f t="shared" si="1"/>
        <v>0</v>
      </c>
      <c r="H37" s="177"/>
      <c r="I37" s="177"/>
      <c r="J37" s="177"/>
      <c r="K37" s="177"/>
      <c r="L37" s="178"/>
      <c r="M37" s="174"/>
      <c r="N37" s="175"/>
      <c r="O37" s="175"/>
      <c r="P37" s="175"/>
      <c r="Q37" s="195">
        <f t="shared" si="2"/>
        <v>0</v>
      </c>
      <c r="R37" s="177"/>
      <c r="S37" s="175"/>
      <c r="T37" s="175"/>
      <c r="U37" s="175"/>
      <c r="V37" s="176">
        <f t="shared" si="3"/>
        <v>0</v>
      </c>
      <c r="W37" s="177"/>
      <c r="X37" s="175"/>
      <c r="Y37" s="175"/>
      <c r="Z37" s="175"/>
      <c r="AA37" s="176">
        <f t="shared" si="4"/>
        <v>0</v>
      </c>
      <c r="AB37" s="177"/>
      <c r="AC37" s="175"/>
      <c r="AD37" s="175"/>
      <c r="AE37" s="175"/>
      <c r="AF37" s="176">
        <f t="shared" si="5"/>
        <v>0</v>
      </c>
    </row>
    <row r="38" spans="1:32" ht="15.75" thickBot="1" x14ac:dyDescent="0.3">
      <c r="A38" s="205"/>
      <c r="B38" s="180"/>
      <c r="C38" s="181"/>
      <c r="D38" s="181"/>
      <c r="E38" s="181"/>
      <c r="F38" s="182">
        <f t="shared" si="0"/>
        <v>0</v>
      </c>
      <c r="G38" s="179">
        <f t="shared" si="1"/>
        <v>0</v>
      </c>
      <c r="H38" s="183"/>
      <c r="I38" s="183"/>
      <c r="J38" s="183"/>
      <c r="K38" s="183"/>
      <c r="L38" s="184"/>
      <c r="M38" s="180"/>
      <c r="N38" s="181"/>
      <c r="O38" s="181"/>
      <c r="P38" s="181"/>
      <c r="Q38" s="195">
        <f t="shared" si="2"/>
        <v>0</v>
      </c>
      <c r="R38" s="201"/>
      <c r="S38" s="181"/>
      <c r="T38" s="181"/>
      <c r="U38" s="181"/>
      <c r="V38" s="182">
        <f t="shared" si="3"/>
        <v>0</v>
      </c>
      <c r="W38" s="201"/>
      <c r="X38" s="181"/>
      <c r="Y38" s="181"/>
      <c r="Z38" s="181"/>
      <c r="AA38" s="182">
        <f t="shared" si="4"/>
        <v>0</v>
      </c>
      <c r="AB38" s="201"/>
      <c r="AC38" s="181"/>
      <c r="AD38" s="181"/>
      <c r="AE38" s="181"/>
      <c r="AF38" s="182">
        <f t="shared" si="5"/>
        <v>0</v>
      </c>
    </row>
    <row r="39" spans="1:32" ht="15.75" thickBot="1" x14ac:dyDescent="0.3">
      <c r="A39" s="202" t="s">
        <v>3</v>
      </c>
      <c r="B39" s="186">
        <f>SUM(B14:B38)</f>
        <v>5</v>
      </c>
      <c r="C39" s="186">
        <f>SUM(C14:C38)</f>
        <v>7</v>
      </c>
      <c r="D39" s="186">
        <f>SUM(D14:D38)</f>
        <v>5</v>
      </c>
      <c r="E39" s="186">
        <f>SUM(E14:E38)</f>
        <v>2</v>
      </c>
      <c r="F39" s="186">
        <f>SUM(F14:F38)</f>
        <v>19</v>
      </c>
      <c r="G39" s="186">
        <f t="shared" ref="G39:AF39" si="6">SUM(G14:G38)</f>
        <v>19</v>
      </c>
      <c r="H39" s="186">
        <f t="shared" si="6"/>
        <v>5</v>
      </c>
      <c r="I39" s="186">
        <f t="shared" si="6"/>
        <v>7</v>
      </c>
      <c r="J39" s="186">
        <f t="shared" si="6"/>
        <v>5</v>
      </c>
      <c r="K39" s="186">
        <f t="shared" si="6"/>
        <v>2</v>
      </c>
      <c r="L39" s="186">
        <f t="shared" si="6"/>
        <v>0</v>
      </c>
      <c r="M39" s="186">
        <f t="shared" si="6"/>
        <v>2</v>
      </c>
      <c r="N39" s="186">
        <f t="shared" si="6"/>
        <v>3</v>
      </c>
      <c r="O39" s="186">
        <f t="shared" si="6"/>
        <v>0</v>
      </c>
      <c r="P39" s="186">
        <f t="shared" si="6"/>
        <v>0</v>
      </c>
      <c r="Q39" s="186">
        <f t="shared" si="6"/>
        <v>5</v>
      </c>
      <c r="R39" s="186">
        <f t="shared" si="6"/>
        <v>0</v>
      </c>
      <c r="S39" s="186">
        <f t="shared" si="6"/>
        <v>5</v>
      </c>
      <c r="T39" s="186">
        <f t="shared" si="6"/>
        <v>2</v>
      </c>
      <c r="U39" s="186">
        <f t="shared" si="6"/>
        <v>0</v>
      </c>
      <c r="V39" s="186">
        <f t="shared" si="6"/>
        <v>7</v>
      </c>
      <c r="W39" s="186">
        <f t="shared" si="6"/>
        <v>0</v>
      </c>
      <c r="X39" s="186">
        <f t="shared" si="6"/>
        <v>0</v>
      </c>
      <c r="Y39" s="186">
        <f t="shared" si="6"/>
        <v>0</v>
      </c>
      <c r="Z39" s="186">
        <f t="shared" si="6"/>
        <v>5</v>
      </c>
      <c r="AA39" s="186">
        <f t="shared" si="6"/>
        <v>5</v>
      </c>
      <c r="AB39" s="186">
        <f t="shared" si="6"/>
        <v>0</v>
      </c>
      <c r="AC39" s="186">
        <f t="shared" si="6"/>
        <v>0</v>
      </c>
      <c r="AD39" s="186">
        <f t="shared" si="6"/>
        <v>2</v>
      </c>
      <c r="AE39" s="186">
        <f t="shared" si="6"/>
        <v>0</v>
      </c>
      <c r="AF39" s="186">
        <f t="shared" si="6"/>
        <v>2</v>
      </c>
    </row>
    <row r="40" spans="1:32" x14ac:dyDescent="0.2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</row>
    <row r="41" spans="1:32" x14ac:dyDescent="0.2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</row>
    <row r="42" spans="1:32" x14ac:dyDescent="0.2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</row>
    <row r="43" spans="1:32" x14ac:dyDescent="0.2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</row>
    <row r="44" spans="1:32" x14ac:dyDescent="0.2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</row>
    <row r="45" spans="1:32" x14ac:dyDescent="0.2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</row>
    <row r="46" spans="1:32" x14ac:dyDescent="0.2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</row>
    <row r="47" spans="1:32" x14ac:dyDescent="0.2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</row>
    <row r="48" spans="1:32" x14ac:dyDescent="0.2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</row>
    <row r="49" spans="1:27" x14ac:dyDescent="0.2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</row>
    <row r="50" spans="1:27" x14ac:dyDescent="0.2">
      <c r="A50" s="41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</row>
    <row r="51" spans="1:27" x14ac:dyDescent="0.2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</row>
    <row r="52" spans="1:27" x14ac:dyDescent="0.2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</row>
    <row r="53" spans="1:27" x14ac:dyDescent="0.2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</row>
    <row r="54" spans="1:27" x14ac:dyDescent="0.2">
      <c r="A54" s="41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</row>
    <row r="55" spans="1:27" x14ac:dyDescent="0.2">
      <c r="A55" s="41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</row>
    <row r="56" spans="1:27" x14ac:dyDescent="0.2">
      <c r="A56" s="41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</row>
    <row r="57" spans="1:27" x14ac:dyDescent="0.2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</row>
    <row r="58" spans="1:27" x14ac:dyDescent="0.2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</row>
    <row r="59" spans="1:27" x14ac:dyDescent="0.2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</row>
    <row r="60" spans="1:27" x14ac:dyDescent="0.2">
      <c r="A60" s="41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</row>
    <row r="61" spans="1:27" x14ac:dyDescent="0.2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</row>
    <row r="62" spans="1:27" x14ac:dyDescent="0.2">
      <c r="A62" s="41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</row>
    <row r="63" spans="1:27" x14ac:dyDescent="0.2">
      <c r="A63" s="41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</row>
    <row r="64" spans="1:27" x14ac:dyDescent="0.2">
      <c r="A64" s="41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</row>
    <row r="65" spans="1:27" x14ac:dyDescent="0.2">
      <c r="A65" s="41"/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</row>
    <row r="66" spans="1:27" x14ac:dyDescent="0.2">
      <c r="A66" s="41"/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</row>
    <row r="67" spans="1:27" x14ac:dyDescent="0.2">
      <c r="A67" s="41"/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</row>
    <row r="68" spans="1:27" x14ac:dyDescent="0.2">
      <c r="A68" s="41"/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</row>
    <row r="69" spans="1:27" x14ac:dyDescent="0.2">
      <c r="A69" s="41"/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</row>
    <row r="70" spans="1:27" x14ac:dyDescent="0.2">
      <c r="A70" s="41"/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</row>
    <row r="71" spans="1:27" x14ac:dyDescent="0.2">
      <c r="A71" s="41"/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</row>
    <row r="72" spans="1:27" x14ac:dyDescent="0.2">
      <c r="A72" s="41"/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</row>
    <row r="73" spans="1:27" x14ac:dyDescent="0.2">
      <c r="A73" s="41"/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</row>
    <row r="74" spans="1:27" x14ac:dyDescent="0.2">
      <c r="A74" s="41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</row>
    <row r="75" spans="1:27" x14ac:dyDescent="0.2">
      <c r="A75" s="41"/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</row>
    <row r="76" spans="1:27" x14ac:dyDescent="0.2">
      <c r="A76" s="41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</row>
    <row r="77" spans="1:27" x14ac:dyDescent="0.2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</row>
    <row r="78" spans="1:27" x14ac:dyDescent="0.2">
      <c r="A78" s="41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</row>
    <row r="79" spans="1:27" x14ac:dyDescent="0.2">
      <c r="A79" s="41"/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</row>
    <row r="80" spans="1:27" x14ac:dyDescent="0.2">
      <c r="A80" s="41"/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</row>
    <row r="81" spans="1:27" x14ac:dyDescent="0.2">
      <c r="A81" s="41"/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</row>
    <row r="82" spans="1:27" x14ac:dyDescent="0.2">
      <c r="A82" s="41"/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</row>
    <row r="83" spans="1:27" x14ac:dyDescent="0.2">
      <c r="A83" s="41"/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</row>
    <row r="84" spans="1:27" x14ac:dyDescent="0.2">
      <c r="A84" s="41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</row>
    <row r="85" spans="1:27" x14ac:dyDescent="0.2">
      <c r="A85" s="41"/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1"/>
    </row>
    <row r="86" spans="1:27" x14ac:dyDescent="0.2">
      <c r="A86" s="41"/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</row>
    <row r="87" spans="1:27" x14ac:dyDescent="0.2">
      <c r="A87" s="41"/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</row>
    <row r="88" spans="1:27" x14ac:dyDescent="0.2">
      <c r="A88" s="41"/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</row>
    <row r="89" spans="1:27" x14ac:dyDescent="0.2">
      <c r="A89" s="41"/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</row>
    <row r="90" spans="1:27" x14ac:dyDescent="0.2">
      <c r="A90" s="41"/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</row>
    <row r="91" spans="1:27" x14ac:dyDescent="0.2">
      <c r="A91" s="41"/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</row>
    <row r="92" spans="1:27" x14ac:dyDescent="0.2">
      <c r="A92" s="41"/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</row>
    <row r="93" spans="1:27" x14ac:dyDescent="0.2">
      <c r="A93" s="41"/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</row>
    <row r="94" spans="1:27" x14ac:dyDescent="0.2">
      <c r="A94" s="41"/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</row>
    <row r="95" spans="1:27" x14ac:dyDescent="0.2">
      <c r="A95" s="41"/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</row>
    <row r="96" spans="1:27" x14ac:dyDescent="0.2">
      <c r="A96" s="41"/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</row>
    <row r="97" spans="1:27" x14ac:dyDescent="0.2">
      <c r="A97" s="41"/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</row>
    <row r="98" spans="1:27" x14ac:dyDescent="0.2">
      <c r="A98" s="41"/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</row>
    <row r="99" spans="1:27" x14ac:dyDescent="0.2">
      <c r="A99" s="41"/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</row>
    <row r="100" spans="1:27" x14ac:dyDescent="0.2">
      <c r="A100" s="41"/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  <c r="AA100" s="41"/>
    </row>
    <row r="101" spans="1:27" x14ac:dyDescent="0.2">
      <c r="A101" s="41"/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  <c r="AA101" s="41"/>
    </row>
    <row r="102" spans="1:27" x14ac:dyDescent="0.2">
      <c r="A102" s="41"/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  <c r="AA102" s="41"/>
    </row>
    <row r="103" spans="1:27" x14ac:dyDescent="0.2">
      <c r="A103" s="41"/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  <c r="AA103" s="41"/>
    </row>
    <row r="104" spans="1:27" x14ac:dyDescent="0.2">
      <c r="A104" s="41"/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  <c r="AA104" s="41"/>
    </row>
    <row r="105" spans="1:27" x14ac:dyDescent="0.2">
      <c r="A105" s="41"/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</row>
    <row r="106" spans="1:27" x14ac:dyDescent="0.2">
      <c r="A106" s="41"/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  <c r="AA106" s="41"/>
    </row>
    <row r="107" spans="1:27" x14ac:dyDescent="0.2">
      <c r="A107" s="41"/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  <c r="AA107" s="41"/>
    </row>
    <row r="108" spans="1:27" x14ac:dyDescent="0.2">
      <c r="A108" s="41"/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</row>
    <row r="109" spans="1:27" x14ac:dyDescent="0.2">
      <c r="A109" s="41"/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  <c r="AA109" s="41"/>
    </row>
    <row r="110" spans="1:27" x14ac:dyDescent="0.2">
      <c r="A110" s="41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</row>
    <row r="111" spans="1:27" x14ac:dyDescent="0.2">
      <c r="A111" s="41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41"/>
    </row>
    <row r="112" spans="1:27" x14ac:dyDescent="0.2">
      <c r="A112" s="41"/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</row>
    <row r="113" spans="1:27" x14ac:dyDescent="0.2">
      <c r="A113" s="41"/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  <c r="AA113" s="41"/>
    </row>
    <row r="114" spans="1:27" x14ac:dyDescent="0.2">
      <c r="A114" s="41"/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  <c r="AA114" s="41"/>
    </row>
    <row r="115" spans="1:27" x14ac:dyDescent="0.2">
      <c r="A115" s="41"/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  <c r="AA115" s="41"/>
    </row>
    <row r="116" spans="1:27" x14ac:dyDescent="0.2">
      <c r="A116" s="41"/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  <c r="AA116" s="41"/>
    </row>
    <row r="117" spans="1:27" x14ac:dyDescent="0.2">
      <c r="A117" s="41"/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  <c r="AA117" s="41"/>
    </row>
    <row r="118" spans="1:27" x14ac:dyDescent="0.2">
      <c r="A118" s="41"/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  <c r="AA118" s="41"/>
    </row>
    <row r="119" spans="1:27" x14ac:dyDescent="0.2">
      <c r="A119" s="41"/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  <c r="AA119" s="41"/>
    </row>
    <row r="120" spans="1:27" x14ac:dyDescent="0.2">
      <c r="A120" s="41"/>
      <c r="B120" s="41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  <c r="AA120" s="41"/>
    </row>
    <row r="121" spans="1:27" x14ac:dyDescent="0.2">
      <c r="A121" s="41"/>
      <c r="B121" s="41"/>
      <c r="C121" s="41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  <c r="AA121" s="41"/>
    </row>
    <row r="122" spans="1:27" x14ac:dyDescent="0.2">
      <c r="A122" s="41"/>
      <c r="B122" s="41"/>
      <c r="C122" s="41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  <c r="AA122" s="41"/>
    </row>
    <row r="123" spans="1:27" x14ac:dyDescent="0.2">
      <c r="A123" s="41"/>
      <c r="B123" s="41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</row>
    <row r="124" spans="1:27" x14ac:dyDescent="0.2">
      <c r="A124" s="41"/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  <c r="AA124" s="41"/>
    </row>
    <row r="125" spans="1:27" x14ac:dyDescent="0.2">
      <c r="A125" s="41"/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</row>
    <row r="126" spans="1:27" x14ac:dyDescent="0.2">
      <c r="A126" s="41"/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  <c r="AA126" s="41"/>
    </row>
    <row r="127" spans="1:27" x14ac:dyDescent="0.2">
      <c r="A127" s="41"/>
      <c r="B127" s="41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</row>
    <row r="128" spans="1:27" x14ac:dyDescent="0.2">
      <c r="A128" s="41"/>
      <c r="B128" s="41"/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  <c r="AA128" s="41"/>
    </row>
    <row r="129" spans="1:27" x14ac:dyDescent="0.2">
      <c r="A129" s="41"/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  <c r="AA129" s="41"/>
    </row>
    <row r="130" spans="1:27" x14ac:dyDescent="0.2">
      <c r="A130" s="41"/>
      <c r="B130" s="41"/>
      <c r="C130" s="41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  <c r="AA130" s="41"/>
    </row>
    <row r="131" spans="1:27" x14ac:dyDescent="0.2">
      <c r="A131" s="41"/>
      <c r="B131" s="41"/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  <c r="AA131" s="41"/>
    </row>
    <row r="132" spans="1:27" x14ac:dyDescent="0.2">
      <c r="A132" s="41"/>
      <c r="B132" s="41"/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  <c r="AA132" s="41"/>
    </row>
    <row r="133" spans="1:27" x14ac:dyDescent="0.2">
      <c r="A133" s="41"/>
      <c r="B133" s="41"/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  <c r="AA133" s="41"/>
    </row>
    <row r="134" spans="1:27" x14ac:dyDescent="0.2">
      <c r="A134" s="41"/>
      <c r="B134" s="41"/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  <c r="AA134" s="41"/>
    </row>
    <row r="135" spans="1:27" x14ac:dyDescent="0.2">
      <c r="A135" s="41"/>
      <c r="B135" s="41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</row>
    <row r="136" spans="1:27" x14ac:dyDescent="0.2">
      <c r="A136" s="41"/>
      <c r="B136" s="41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</row>
    <row r="137" spans="1:27" x14ac:dyDescent="0.2">
      <c r="A137" s="41"/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  <c r="AA137" s="41"/>
    </row>
  </sheetData>
  <mergeCells count="16">
    <mergeCell ref="M12:Q12"/>
    <mergeCell ref="A1:G1"/>
    <mergeCell ref="A26:E26"/>
    <mergeCell ref="AB12:AF12"/>
    <mergeCell ref="M11:AF11"/>
    <mergeCell ref="R12:V12"/>
    <mergeCell ref="W12:AA12"/>
    <mergeCell ref="B12:F12"/>
    <mergeCell ref="G12:K12"/>
    <mergeCell ref="A2:K2"/>
    <mergeCell ref="H1:P1"/>
    <mergeCell ref="A4:K4"/>
    <mergeCell ref="A6:K6"/>
    <mergeCell ref="A7:K7"/>
    <mergeCell ref="A5:K5"/>
    <mergeCell ref="A12:A13"/>
  </mergeCells>
  <phoneticPr fontId="9" type="noConversion"/>
  <pageMargins left="0.78740157480314965" right="0.78740157480314965" top="0.98425196850393704" bottom="0.98425196850393704" header="0.51181102362204722" footer="0.51181102362204722"/>
  <pageSetup paperSize="9" scale="42" fitToHeight="0" orientation="landscape" r:id="rId1"/>
  <headerFooter alignWithMargins="0">
    <oddHeader>&amp;C&amp;F&amp;R&amp;A</oddHeader>
    <oddFooter>&amp;L&amp;P von &amp;N&amp;C&amp;D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FC876"/>
    <pageSetUpPr fitToPage="1"/>
  </sheetPr>
  <dimension ref="A1:R54"/>
  <sheetViews>
    <sheetView workbookViewId="0">
      <pane ySplit="12" topLeftCell="A13" activePane="bottomLeft" state="frozen"/>
      <selection activeCell="M21" sqref="M21"/>
      <selection pane="bottomLeft" activeCell="A2" sqref="A2:K2"/>
    </sheetView>
  </sheetViews>
  <sheetFormatPr baseColWidth="10" defaultRowHeight="12.75" x14ac:dyDescent="0.2"/>
  <cols>
    <col min="1" max="1" width="10.140625" bestFit="1" customWidth="1"/>
    <col min="2" max="5" width="9.5703125" customWidth="1"/>
    <col min="6" max="6" width="13.140625" customWidth="1"/>
    <col min="7" max="7" width="12.5703125" customWidth="1"/>
    <col min="8" max="8" width="9.5703125" customWidth="1"/>
    <col min="9" max="9" width="11" customWidth="1"/>
    <col min="10" max="11" width="9.5703125" customWidth="1"/>
    <col min="12" max="12" width="18" customWidth="1"/>
    <col min="13" max="18" width="13.7109375" customWidth="1"/>
  </cols>
  <sheetData>
    <row r="1" spans="1:18" ht="24" customHeight="1" x14ac:dyDescent="0.2">
      <c r="A1" s="285"/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43"/>
      <c r="O1" s="43"/>
      <c r="P1" s="43"/>
      <c r="Q1" s="7"/>
    </row>
    <row r="2" spans="1:18" ht="18" x14ac:dyDescent="0.2">
      <c r="A2" s="276" t="s">
        <v>145</v>
      </c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9"/>
      <c r="M2" s="9"/>
      <c r="N2" s="9"/>
      <c r="O2" s="9"/>
      <c r="P2" s="9"/>
      <c r="Q2" s="7"/>
    </row>
    <row r="3" spans="1:18" s="13" customFormat="1" ht="18.75" thickBot="1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42"/>
    </row>
    <row r="4" spans="1:18" ht="18.75" x14ac:dyDescent="0.3">
      <c r="A4" s="310" t="str">
        <f>+"Bildungsträger: "&amp;'Eckdaten des Projekts'!B2</f>
        <v xml:space="preserve">Bildungsträger: </v>
      </c>
      <c r="B4" s="311"/>
      <c r="C4" s="311"/>
      <c r="D4" s="311"/>
      <c r="E4" s="311"/>
      <c r="F4" s="311"/>
      <c r="G4" s="311"/>
      <c r="H4" s="311"/>
      <c r="I4" s="311"/>
      <c r="J4" s="311"/>
      <c r="K4" s="312"/>
    </row>
    <row r="5" spans="1:18" ht="18.75" x14ac:dyDescent="0.3">
      <c r="A5" s="313" t="str">
        <f>+"Projektbezeichnung: "&amp;'Eckdaten des Projekts'!B3</f>
        <v xml:space="preserve">Projektbezeichnung: </v>
      </c>
      <c r="B5" s="314"/>
      <c r="C5" s="314"/>
      <c r="D5" s="314"/>
      <c r="E5" s="314"/>
      <c r="F5" s="314"/>
      <c r="G5" s="314"/>
      <c r="H5" s="314"/>
      <c r="I5" s="314"/>
      <c r="J5" s="314"/>
      <c r="K5" s="315"/>
    </row>
    <row r="6" spans="1:18" ht="18.75" x14ac:dyDescent="0.3">
      <c r="A6" s="313" t="str">
        <f>+"Projektnummer: "&amp;'Eckdaten des Projekts'!B4</f>
        <v xml:space="preserve">Projektnummer: </v>
      </c>
      <c r="B6" s="314"/>
      <c r="C6" s="314"/>
      <c r="D6" s="314"/>
      <c r="E6" s="314"/>
      <c r="F6" s="314"/>
      <c r="G6" s="314"/>
      <c r="H6" s="314"/>
      <c r="I6" s="314"/>
      <c r="J6" s="314"/>
      <c r="K6" s="315"/>
    </row>
    <row r="7" spans="1:18" ht="19.5" thickBot="1" x14ac:dyDescent="0.35">
      <c r="A7" s="307" t="str">
        <f>+IF('Eckdaten des Projekts'!B6="","Projektzeitraum: ","Projektzeitraum: "&amp;TEXT('Eckdaten des Projekts'!B6,"TT.MM.JJJJ")&amp;" bis "&amp;TEXT('Eckdaten des Projekts'!B7,"TT.MM.JJJJ"))</f>
        <v xml:space="preserve">Projektzeitraum: </v>
      </c>
      <c r="B7" s="308"/>
      <c r="C7" s="308"/>
      <c r="D7" s="308"/>
      <c r="E7" s="308"/>
      <c r="F7" s="308"/>
      <c r="G7" s="308"/>
      <c r="H7" s="308"/>
      <c r="I7" s="308"/>
      <c r="J7" s="308"/>
      <c r="K7" s="309"/>
    </row>
    <row r="8" spans="1:18" s="13" customFormat="1" ht="18" x14ac:dyDescent="0.2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</row>
    <row r="9" spans="1:18" s="13" customFormat="1" ht="18" x14ac:dyDescent="0.2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pans="1:18" ht="13.5" thickBot="1" x14ac:dyDescent="0.25"/>
    <row r="11" spans="1:18" ht="15.75" thickBot="1" x14ac:dyDescent="0.3">
      <c r="A11" s="305" t="s">
        <v>23</v>
      </c>
      <c r="B11" s="292" t="s">
        <v>0</v>
      </c>
      <c r="C11" s="293"/>
      <c r="D11" s="293"/>
      <c r="E11" s="293"/>
      <c r="F11" s="294"/>
      <c r="G11" s="292" t="s">
        <v>1</v>
      </c>
      <c r="H11" s="293"/>
      <c r="I11" s="293"/>
      <c r="J11" s="293"/>
      <c r="K11" s="294"/>
      <c r="L11" s="67" t="s">
        <v>123</v>
      </c>
      <c r="M11" s="289" t="s">
        <v>90</v>
      </c>
      <c r="N11" s="290"/>
      <c r="O11" s="290"/>
      <c r="P11" s="290"/>
      <c r="Q11" s="290"/>
      <c r="R11" s="291"/>
    </row>
    <row r="12" spans="1:18" s="37" customFormat="1" ht="15.75" thickBot="1" x14ac:dyDescent="0.3">
      <c r="A12" s="306"/>
      <c r="B12" s="68" t="s">
        <v>75</v>
      </c>
      <c r="C12" s="68" t="s">
        <v>76</v>
      </c>
      <c r="D12" s="68" t="s">
        <v>77</v>
      </c>
      <c r="E12" s="68" t="s">
        <v>78</v>
      </c>
      <c r="F12" s="69" t="s">
        <v>2</v>
      </c>
      <c r="G12" s="70" t="s">
        <v>2</v>
      </c>
      <c r="H12" s="71" t="str">
        <f>+B12</f>
        <v>Modul A</v>
      </c>
      <c r="I12" s="71" t="str">
        <f>+C12</f>
        <v>Modul B</v>
      </c>
      <c r="J12" s="71" t="str">
        <f>+D12</f>
        <v>Modul C</v>
      </c>
      <c r="K12" s="71" t="str">
        <f>+E12</f>
        <v>Modul D</v>
      </c>
      <c r="L12" s="72"/>
      <c r="M12" s="73" t="s">
        <v>51</v>
      </c>
      <c r="N12" s="73" t="s">
        <v>52</v>
      </c>
      <c r="O12" s="73" t="s">
        <v>53</v>
      </c>
      <c r="P12" s="73" t="s">
        <v>54</v>
      </c>
      <c r="Q12" s="73" t="s">
        <v>59</v>
      </c>
      <c r="R12" s="74" t="s">
        <v>60</v>
      </c>
    </row>
    <row r="13" spans="1:18" ht="15" x14ac:dyDescent="0.25">
      <c r="A13" s="173"/>
      <c r="B13" s="174"/>
      <c r="C13" s="175"/>
      <c r="D13" s="175"/>
      <c r="E13" s="175"/>
      <c r="F13" s="176">
        <f t="shared" ref="F13:F53" si="0">SUM(B13:E13)</f>
        <v>0</v>
      </c>
      <c r="G13" s="174">
        <f>SUM(H13:K13)</f>
        <v>0</v>
      </c>
      <c r="H13" s="177"/>
      <c r="I13" s="177"/>
      <c r="J13" s="177"/>
      <c r="K13" s="177"/>
      <c r="L13" s="178"/>
      <c r="M13" s="174"/>
      <c r="N13" s="175"/>
      <c r="O13" s="175"/>
      <c r="P13" s="175"/>
      <c r="Q13" s="175"/>
      <c r="R13" s="176"/>
    </row>
    <row r="14" spans="1:18" ht="15" x14ac:dyDescent="0.25">
      <c r="A14" s="173"/>
      <c r="B14" s="174"/>
      <c r="C14" s="175"/>
      <c r="D14" s="175"/>
      <c r="E14" s="175"/>
      <c r="F14" s="176">
        <f t="shared" si="0"/>
        <v>0</v>
      </c>
      <c r="G14" s="174">
        <f t="shared" ref="G14:G53" si="1">SUM(H14:K14)</f>
        <v>0</v>
      </c>
      <c r="H14" s="177"/>
      <c r="I14" s="177"/>
      <c r="J14" s="177"/>
      <c r="K14" s="177"/>
      <c r="L14" s="178"/>
      <c r="M14" s="174"/>
      <c r="N14" s="175"/>
      <c r="O14" s="175"/>
      <c r="P14" s="175"/>
      <c r="Q14" s="175"/>
      <c r="R14" s="176"/>
    </row>
    <row r="15" spans="1:18" ht="15" x14ac:dyDescent="0.25">
      <c r="A15" s="173"/>
      <c r="B15" s="174"/>
      <c r="C15" s="175"/>
      <c r="D15" s="175"/>
      <c r="E15" s="175"/>
      <c r="F15" s="176">
        <f t="shared" si="0"/>
        <v>0</v>
      </c>
      <c r="G15" s="174">
        <f t="shared" si="1"/>
        <v>0</v>
      </c>
      <c r="H15" s="177"/>
      <c r="I15" s="177"/>
      <c r="J15" s="177"/>
      <c r="K15" s="177"/>
      <c r="L15" s="178"/>
      <c r="M15" s="174"/>
      <c r="N15" s="175"/>
      <c r="O15" s="175"/>
      <c r="P15" s="175"/>
      <c r="Q15" s="175"/>
      <c r="R15" s="176"/>
    </row>
    <row r="16" spans="1:18" ht="15" x14ac:dyDescent="0.25">
      <c r="A16" s="173"/>
      <c r="B16" s="174"/>
      <c r="C16" s="175"/>
      <c r="D16" s="175"/>
      <c r="E16" s="175"/>
      <c r="F16" s="176">
        <f t="shared" si="0"/>
        <v>0</v>
      </c>
      <c r="G16" s="174">
        <f t="shared" si="1"/>
        <v>0</v>
      </c>
      <c r="H16" s="177"/>
      <c r="I16" s="177"/>
      <c r="J16" s="177"/>
      <c r="K16" s="177"/>
      <c r="L16" s="178"/>
      <c r="M16" s="174"/>
      <c r="N16" s="175"/>
      <c r="O16" s="175"/>
      <c r="P16" s="175"/>
      <c r="Q16" s="175"/>
      <c r="R16" s="176"/>
    </row>
    <row r="17" spans="1:18" ht="15" x14ac:dyDescent="0.25">
      <c r="A17" s="173"/>
      <c r="B17" s="174"/>
      <c r="C17" s="175"/>
      <c r="D17" s="175"/>
      <c r="E17" s="175"/>
      <c r="F17" s="176">
        <f t="shared" si="0"/>
        <v>0</v>
      </c>
      <c r="G17" s="174">
        <f t="shared" si="1"/>
        <v>0</v>
      </c>
      <c r="H17" s="177"/>
      <c r="I17" s="177"/>
      <c r="J17" s="177"/>
      <c r="K17" s="177"/>
      <c r="L17" s="178"/>
      <c r="M17" s="174"/>
      <c r="N17" s="175"/>
      <c r="O17" s="175"/>
      <c r="P17" s="175"/>
      <c r="Q17" s="175"/>
      <c r="R17" s="176"/>
    </row>
    <row r="18" spans="1:18" ht="15" x14ac:dyDescent="0.25">
      <c r="A18" s="173"/>
      <c r="B18" s="174"/>
      <c r="C18" s="175"/>
      <c r="D18" s="175"/>
      <c r="E18" s="175"/>
      <c r="F18" s="176">
        <f t="shared" si="0"/>
        <v>0</v>
      </c>
      <c r="G18" s="174">
        <f t="shared" si="1"/>
        <v>0</v>
      </c>
      <c r="H18" s="177"/>
      <c r="I18" s="177"/>
      <c r="J18" s="177"/>
      <c r="K18" s="177"/>
      <c r="L18" s="178"/>
      <c r="M18" s="174"/>
      <c r="N18" s="175"/>
      <c r="O18" s="175"/>
      <c r="P18" s="175"/>
      <c r="Q18" s="175"/>
      <c r="R18" s="176"/>
    </row>
    <row r="19" spans="1:18" ht="15" x14ac:dyDescent="0.25">
      <c r="A19" s="173"/>
      <c r="B19" s="174"/>
      <c r="C19" s="175"/>
      <c r="D19" s="175"/>
      <c r="E19" s="175"/>
      <c r="F19" s="176">
        <f t="shared" si="0"/>
        <v>0</v>
      </c>
      <c r="G19" s="174">
        <f t="shared" si="1"/>
        <v>0</v>
      </c>
      <c r="H19" s="177"/>
      <c r="I19" s="177"/>
      <c r="J19" s="177"/>
      <c r="K19" s="177"/>
      <c r="L19" s="178"/>
      <c r="M19" s="174"/>
      <c r="N19" s="175"/>
      <c r="O19" s="175"/>
      <c r="P19" s="175"/>
      <c r="Q19" s="175"/>
      <c r="R19" s="176"/>
    </row>
    <row r="20" spans="1:18" ht="15" x14ac:dyDescent="0.25">
      <c r="A20" s="173"/>
      <c r="B20" s="174"/>
      <c r="C20" s="175"/>
      <c r="D20" s="175"/>
      <c r="E20" s="175"/>
      <c r="F20" s="176">
        <f t="shared" si="0"/>
        <v>0</v>
      </c>
      <c r="G20" s="174">
        <f t="shared" si="1"/>
        <v>0</v>
      </c>
      <c r="H20" s="177"/>
      <c r="I20" s="177"/>
      <c r="J20" s="177"/>
      <c r="K20" s="177"/>
      <c r="L20" s="178"/>
      <c r="M20" s="174"/>
      <c r="N20" s="175"/>
      <c r="O20" s="175"/>
      <c r="P20" s="175"/>
      <c r="Q20" s="175"/>
      <c r="R20" s="176"/>
    </row>
    <row r="21" spans="1:18" ht="15" x14ac:dyDescent="0.25">
      <c r="A21" s="173"/>
      <c r="B21" s="174"/>
      <c r="C21" s="175"/>
      <c r="D21" s="175"/>
      <c r="E21" s="175"/>
      <c r="F21" s="176">
        <f t="shared" si="0"/>
        <v>0</v>
      </c>
      <c r="G21" s="174">
        <f t="shared" si="1"/>
        <v>0</v>
      </c>
      <c r="H21" s="177"/>
      <c r="I21" s="177"/>
      <c r="J21" s="177"/>
      <c r="K21" s="177"/>
      <c r="L21" s="178"/>
      <c r="M21" s="174"/>
      <c r="N21" s="175"/>
      <c r="O21" s="175"/>
      <c r="P21" s="175"/>
      <c r="Q21" s="175"/>
      <c r="R21" s="176"/>
    </row>
    <row r="22" spans="1:18" ht="15" x14ac:dyDescent="0.25">
      <c r="A22" s="173"/>
      <c r="B22" s="174"/>
      <c r="C22" s="175"/>
      <c r="D22" s="175"/>
      <c r="E22" s="175"/>
      <c r="F22" s="176">
        <f t="shared" si="0"/>
        <v>0</v>
      </c>
      <c r="G22" s="174">
        <f t="shared" si="1"/>
        <v>0</v>
      </c>
      <c r="H22" s="177"/>
      <c r="I22" s="177"/>
      <c r="J22" s="177"/>
      <c r="K22" s="177"/>
      <c r="L22" s="178"/>
      <c r="M22" s="174"/>
      <c r="N22" s="175"/>
      <c r="O22" s="175"/>
      <c r="P22" s="175"/>
      <c r="Q22" s="175"/>
      <c r="R22" s="176"/>
    </row>
    <row r="23" spans="1:18" ht="15" x14ac:dyDescent="0.25">
      <c r="A23" s="187"/>
      <c r="B23" s="174"/>
      <c r="C23" s="175"/>
      <c r="D23" s="175"/>
      <c r="E23" s="175"/>
      <c r="F23" s="176">
        <f t="shared" si="0"/>
        <v>0</v>
      </c>
      <c r="G23" s="174">
        <f t="shared" si="1"/>
        <v>0</v>
      </c>
      <c r="H23" s="177"/>
      <c r="I23" s="177"/>
      <c r="J23" s="177"/>
      <c r="K23" s="177"/>
      <c r="L23" s="178"/>
      <c r="M23" s="174"/>
      <c r="N23" s="175"/>
      <c r="O23" s="175"/>
      <c r="P23" s="175"/>
      <c r="Q23" s="175"/>
      <c r="R23" s="176"/>
    </row>
    <row r="24" spans="1:18" ht="15" x14ac:dyDescent="0.25">
      <c r="A24" s="187"/>
      <c r="B24" s="174"/>
      <c r="C24" s="175"/>
      <c r="D24" s="175"/>
      <c r="E24" s="175"/>
      <c r="F24" s="176">
        <f t="shared" si="0"/>
        <v>0</v>
      </c>
      <c r="G24" s="174">
        <f t="shared" si="1"/>
        <v>0</v>
      </c>
      <c r="H24" s="177"/>
      <c r="I24" s="177"/>
      <c r="J24" s="177"/>
      <c r="K24" s="177"/>
      <c r="L24" s="178"/>
      <c r="M24" s="174"/>
      <c r="N24" s="175"/>
      <c r="O24" s="175"/>
      <c r="P24" s="175"/>
      <c r="Q24" s="175"/>
      <c r="R24" s="176"/>
    </row>
    <row r="25" spans="1:18" ht="15" x14ac:dyDescent="0.25">
      <c r="A25" s="187"/>
      <c r="B25" s="174"/>
      <c r="C25" s="175"/>
      <c r="D25" s="175"/>
      <c r="E25" s="175"/>
      <c r="F25" s="176">
        <f t="shared" si="0"/>
        <v>0</v>
      </c>
      <c r="G25" s="174">
        <f t="shared" si="1"/>
        <v>0</v>
      </c>
      <c r="H25" s="177"/>
      <c r="I25" s="177"/>
      <c r="J25" s="177"/>
      <c r="K25" s="177"/>
      <c r="L25" s="178"/>
      <c r="M25" s="174"/>
      <c r="N25" s="175"/>
      <c r="O25" s="175"/>
      <c r="P25" s="175"/>
      <c r="Q25" s="175"/>
      <c r="R25" s="176"/>
    </row>
    <row r="26" spans="1:18" ht="12.75" customHeight="1" x14ac:dyDescent="0.25">
      <c r="A26" s="286" t="s">
        <v>93</v>
      </c>
      <c r="B26" s="287"/>
      <c r="C26" s="287"/>
      <c r="D26" s="287"/>
      <c r="E26" s="288"/>
      <c r="F26" s="176">
        <f t="shared" ref="F26:F31" si="2">SUM(B26:E26)</f>
        <v>0</v>
      </c>
      <c r="G26" s="179">
        <f t="shared" ref="G26:G31" si="3">SUM(H26:K26)</f>
        <v>0</v>
      </c>
      <c r="H26" s="177"/>
      <c r="I26" s="177"/>
      <c r="J26" s="177"/>
      <c r="K26" s="177"/>
      <c r="L26" s="178"/>
      <c r="M26" s="174"/>
      <c r="N26" s="175"/>
      <c r="O26" s="175"/>
      <c r="P26" s="175"/>
      <c r="Q26" s="175"/>
      <c r="R26" s="176"/>
    </row>
    <row r="27" spans="1:18" ht="15" x14ac:dyDescent="0.25">
      <c r="A27" s="188"/>
      <c r="B27" s="174"/>
      <c r="C27" s="175"/>
      <c r="D27" s="175"/>
      <c r="E27" s="175"/>
      <c r="F27" s="176">
        <f t="shared" si="2"/>
        <v>0</v>
      </c>
      <c r="G27" s="179">
        <f t="shared" si="3"/>
        <v>0</v>
      </c>
      <c r="H27" s="177"/>
      <c r="I27" s="177"/>
      <c r="J27" s="177"/>
      <c r="K27" s="177"/>
      <c r="L27" s="178"/>
      <c r="M27" s="174"/>
      <c r="N27" s="175"/>
      <c r="O27" s="175"/>
      <c r="P27" s="175"/>
      <c r="Q27" s="175"/>
      <c r="R27" s="176"/>
    </row>
    <row r="28" spans="1:18" ht="15" x14ac:dyDescent="0.25">
      <c r="A28" s="188">
        <v>43864</v>
      </c>
      <c r="B28" s="174">
        <v>5</v>
      </c>
      <c r="C28" s="175"/>
      <c r="D28" s="175"/>
      <c r="E28" s="175"/>
      <c r="F28" s="176">
        <f t="shared" si="2"/>
        <v>5</v>
      </c>
      <c r="G28" s="179">
        <f t="shared" si="3"/>
        <v>5</v>
      </c>
      <c r="H28" s="177">
        <v>5</v>
      </c>
      <c r="I28" s="177"/>
      <c r="J28" s="177"/>
      <c r="K28" s="177"/>
      <c r="L28" s="178"/>
      <c r="M28" s="174">
        <v>2</v>
      </c>
      <c r="N28" s="175">
        <v>3</v>
      </c>
      <c r="O28" s="175"/>
      <c r="P28" s="175"/>
      <c r="Q28" s="175"/>
      <c r="R28" s="176"/>
    </row>
    <row r="29" spans="1:18" ht="15" x14ac:dyDescent="0.25">
      <c r="A29" s="188">
        <v>43865</v>
      </c>
      <c r="B29" s="174"/>
      <c r="C29" s="175">
        <v>5</v>
      </c>
      <c r="D29" s="175"/>
      <c r="E29" s="175">
        <v>2</v>
      </c>
      <c r="F29" s="176">
        <f t="shared" si="2"/>
        <v>7</v>
      </c>
      <c r="G29" s="179">
        <f t="shared" si="3"/>
        <v>7</v>
      </c>
      <c r="H29" s="177"/>
      <c r="I29" s="177">
        <v>5</v>
      </c>
      <c r="J29" s="177"/>
      <c r="K29" s="177">
        <v>2</v>
      </c>
      <c r="L29" s="178"/>
      <c r="M29" s="174"/>
      <c r="N29" s="175">
        <v>3</v>
      </c>
      <c r="O29" s="175">
        <v>4</v>
      </c>
      <c r="P29" s="175"/>
      <c r="Q29" s="175"/>
      <c r="R29" s="176"/>
    </row>
    <row r="30" spans="1:18" ht="15" x14ac:dyDescent="0.25">
      <c r="A30" s="188">
        <v>43866</v>
      </c>
      <c r="B30" s="174"/>
      <c r="C30" s="175"/>
      <c r="D30" s="175"/>
      <c r="E30" s="175"/>
      <c r="F30" s="176">
        <f t="shared" si="2"/>
        <v>0</v>
      </c>
      <c r="G30" s="179">
        <f t="shared" si="3"/>
        <v>0</v>
      </c>
      <c r="H30" s="177"/>
      <c r="I30" s="177"/>
      <c r="J30" s="177"/>
      <c r="K30" s="177"/>
      <c r="L30" s="178"/>
      <c r="M30" s="174"/>
      <c r="N30" s="175"/>
      <c r="O30" s="175"/>
      <c r="P30" s="175"/>
      <c r="Q30" s="175"/>
      <c r="R30" s="176"/>
    </row>
    <row r="31" spans="1:18" ht="15" x14ac:dyDescent="0.25">
      <c r="A31" s="188">
        <v>43867</v>
      </c>
      <c r="B31" s="174"/>
      <c r="C31" s="175">
        <v>2</v>
      </c>
      <c r="D31" s="175">
        <v>5</v>
      </c>
      <c r="E31" s="175"/>
      <c r="F31" s="176">
        <f t="shared" si="2"/>
        <v>7</v>
      </c>
      <c r="G31" s="179">
        <f t="shared" si="3"/>
        <v>7</v>
      </c>
      <c r="H31" s="177"/>
      <c r="I31" s="177">
        <v>2</v>
      </c>
      <c r="J31" s="177">
        <v>5</v>
      </c>
      <c r="K31" s="177"/>
      <c r="L31" s="178"/>
      <c r="M31" s="174"/>
      <c r="N31" s="175">
        <v>2</v>
      </c>
      <c r="O31" s="175"/>
      <c r="P31" s="175">
        <v>5</v>
      </c>
      <c r="Q31" s="175"/>
      <c r="R31" s="176"/>
    </row>
    <row r="32" spans="1:18" ht="15" x14ac:dyDescent="0.25">
      <c r="A32" s="187"/>
      <c r="B32" s="174"/>
      <c r="C32" s="175"/>
      <c r="D32" s="175"/>
      <c r="E32" s="175"/>
      <c r="F32" s="176">
        <f t="shared" si="0"/>
        <v>0</v>
      </c>
      <c r="G32" s="174">
        <f t="shared" si="1"/>
        <v>0</v>
      </c>
      <c r="H32" s="177"/>
      <c r="I32" s="177"/>
      <c r="J32" s="177"/>
      <c r="K32" s="177"/>
      <c r="L32" s="178"/>
      <c r="M32" s="174"/>
      <c r="N32" s="175"/>
      <c r="O32" s="175"/>
      <c r="P32" s="175"/>
      <c r="Q32" s="175"/>
      <c r="R32" s="176"/>
    </row>
    <row r="33" spans="1:18" ht="15" x14ac:dyDescent="0.25">
      <c r="A33" s="187"/>
      <c r="B33" s="174"/>
      <c r="C33" s="175"/>
      <c r="D33" s="175"/>
      <c r="E33" s="175"/>
      <c r="F33" s="176">
        <f t="shared" si="0"/>
        <v>0</v>
      </c>
      <c r="G33" s="174">
        <f t="shared" si="1"/>
        <v>0</v>
      </c>
      <c r="H33" s="177"/>
      <c r="I33" s="177"/>
      <c r="J33" s="177"/>
      <c r="K33" s="177"/>
      <c r="L33" s="178"/>
      <c r="M33" s="174"/>
      <c r="N33" s="175"/>
      <c r="O33" s="175"/>
      <c r="P33" s="175"/>
      <c r="Q33" s="175"/>
      <c r="R33" s="176"/>
    </row>
    <row r="34" spans="1:18" ht="15" x14ac:dyDescent="0.25">
      <c r="A34" s="187"/>
      <c r="B34" s="174"/>
      <c r="C34" s="175"/>
      <c r="D34" s="175"/>
      <c r="E34" s="175"/>
      <c r="F34" s="176">
        <f t="shared" si="0"/>
        <v>0</v>
      </c>
      <c r="G34" s="174">
        <f t="shared" si="1"/>
        <v>0</v>
      </c>
      <c r="H34" s="177"/>
      <c r="I34" s="177"/>
      <c r="J34" s="177"/>
      <c r="K34" s="177"/>
      <c r="L34" s="178"/>
      <c r="M34" s="174"/>
      <c r="N34" s="175"/>
      <c r="O34" s="175"/>
      <c r="P34" s="175"/>
      <c r="Q34" s="175"/>
      <c r="R34" s="176"/>
    </row>
    <row r="35" spans="1:18" ht="15" x14ac:dyDescent="0.25">
      <c r="A35" s="187"/>
      <c r="B35" s="174"/>
      <c r="C35" s="175"/>
      <c r="D35" s="175"/>
      <c r="E35" s="175"/>
      <c r="F35" s="176">
        <f t="shared" si="0"/>
        <v>0</v>
      </c>
      <c r="G35" s="174">
        <f t="shared" si="1"/>
        <v>0</v>
      </c>
      <c r="H35" s="177"/>
      <c r="I35" s="177"/>
      <c r="J35" s="177"/>
      <c r="K35" s="177"/>
      <c r="L35" s="178"/>
      <c r="M35" s="174"/>
      <c r="N35" s="175"/>
      <c r="O35" s="175"/>
      <c r="P35" s="175"/>
      <c r="Q35" s="175"/>
      <c r="R35" s="176"/>
    </row>
    <row r="36" spans="1:18" ht="15" x14ac:dyDescent="0.25">
      <c r="A36" s="187"/>
      <c r="B36" s="174"/>
      <c r="C36" s="175"/>
      <c r="D36" s="175"/>
      <c r="E36" s="175"/>
      <c r="F36" s="176">
        <f t="shared" si="0"/>
        <v>0</v>
      </c>
      <c r="G36" s="174">
        <f t="shared" si="1"/>
        <v>0</v>
      </c>
      <c r="H36" s="177"/>
      <c r="I36" s="177"/>
      <c r="J36" s="177"/>
      <c r="K36" s="177"/>
      <c r="L36" s="178"/>
      <c r="M36" s="174"/>
      <c r="N36" s="175"/>
      <c r="O36" s="175"/>
      <c r="P36" s="175"/>
      <c r="Q36" s="175"/>
      <c r="R36" s="176"/>
    </row>
    <row r="37" spans="1:18" ht="15" x14ac:dyDescent="0.25">
      <c r="A37" s="187"/>
      <c r="B37" s="174"/>
      <c r="C37" s="175"/>
      <c r="D37" s="175"/>
      <c r="E37" s="175"/>
      <c r="F37" s="176">
        <f t="shared" si="0"/>
        <v>0</v>
      </c>
      <c r="G37" s="174">
        <f t="shared" si="1"/>
        <v>0</v>
      </c>
      <c r="H37" s="177"/>
      <c r="I37" s="177"/>
      <c r="J37" s="177"/>
      <c r="K37" s="177"/>
      <c r="L37" s="178"/>
      <c r="M37" s="174"/>
      <c r="N37" s="175"/>
      <c r="O37" s="175"/>
      <c r="P37" s="175"/>
      <c r="Q37" s="175"/>
      <c r="R37" s="176"/>
    </row>
    <row r="38" spans="1:18" ht="15" x14ac:dyDescent="0.25">
      <c r="A38" s="187"/>
      <c r="B38" s="174"/>
      <c r="C38" s="175"/>
      <c r="D38" s="175"/>
      <c r="E38" s="175"/>
      <c r="F38" s="176">
        <f t="shared" si="0"/>
        <v>0</v>
      </c>
      <c r="G38" s="174">
        <f t="shared" si="1"/>
        <v>0</v>
      </c>
      <c r="H38" s="177"/>
      <c r="I38" s="177"/>
      <c r="J38" s="177"/>
      <c r="K38" s="177"/>
      <c r="L38" s="178"/>
      <c r="M38" s="174"/>
      <c r="N38" s="175"/>
      <c r="O38" s="175"/>
      <c r="P38" s="175"/>
      <c r="Q38" s="175"/>
      <c r="R38" s="176"/>
    </row>
    <row r="39" spans="1:18" ht="15" x14ac:dyDescent="0.25">
      <c r="A39" s="187"/>
      <c r="B39" s="174"/>
      <c r="C39" s="175"/>
      <c r="D39" s="175"/>
      <c r="E39" s="175"/>
      <c r="F39" s="176">
        <f t="shared" si="0"/>
        <v>0</v>
      </c>
      <c r="G39" s="174">
        <f t="shared" si="1"/>
        <v>0</v>
      </c>
      <c r="H39" s="177"/>
      <c r="I39" s="177"/>
      <c r="J39" s="177"/>
      <c r="K39" s="177"/>
      <c r="L39" s="178"/>
      <c r="M39" s="174"/>
      <c r="N39" s="175"/>
      <c r="O39" s="175"/>
      <c r="P39" s="175"/>
      <c r="Q39" s="175"/>
      <c r="R39" s="176"/>
    </row>
    <row r="40" spans="1:18" ht="15" x14ac:dyDescent="0.25">
      <c r="A40" s="187"/>
      <c r="B40" s="174"/>
      <c r="C40" s="175"/>
      <c r="D40" s="175"/>
      <c r="E40" s="175"/>
      <c r="F40" s="176">
        <f t="shared" si="0"/>
        <v>0</v>
      </c>
      <c r="G40" s="174">
        <f t="shared" si="1"/>
        <v>0</v>
      </c>
      <c r="H40" s="177"/>
      <c r="I40" s="177"/>
      <c r="J40" s="177"/>
      <c r="K40" s="177"/>
      <c r="L40" s="178"/>
      <c r="M40" s="174"/>
      <c r="N40" s="175"/>
      <c r="O40" s="175"/>
      <c r="P40" s="175"/>
      <c r="Q40" s="175"/>
      <c r="R40" s="176"/>
    </row>
    <row r="41" spans="1:18" ht="15" x14ac:dyDescent="0.25">
      <c r="A41" s="187"/>
      <c r="B41" s="174"/>
      <c r="C41" s="175"/>
      <c r="D41" s="175"/>
      <c r="E41" s="175"/>
      <c r="F41" s="176">
        <f t="shared" si="0"/>
        <v>0</v>
      </c>
      <c r="G41" s="174">
        <f t="shared" si="1"/>
        <v>0</v>
      </c>
      <c r="H41" s="177"/>
      <c r="I41" s="177"/>
      <c r="J41" s="177"/>
      <c r="K41" s="177"/>
      <c r="L41" s="178"/>
      <c r="M41" s="174"/>
      <c r="N41" s="175"/>
      <c r="O41" s="175"/>
      <c r="P41" s="175"/>
      <c r="Q41" s="175"/>
      <c r="R41" s="176"/>
    </row>
    <row r="42" spans="1:18" ht="15" x14ac:dyDescent="0.25">
      <c r="A42" s="187"/>
      <c r="B42" s="174"/>
      <c r="C42" s="175"/>
      <c r="D42" s="175"/>
      <c r="E42" s="175"/>
      <c r="F42" s="176">
        <f t="shared" si="0"/>
        <v>0</v>
      </c>
      <c r="G42" s="174">
        <f t="shared" si="1"/>
        <v>0</v>
      </c>
      <c r="H42" s="177"/>
      <c r="I42" s="177"/>
      <c r="J42" s="177"/>
      <c r="K42" s="177"/>
      <c r="L42" s="178"/>
      <c r="M42" s="174"/>
      <c r="N42" s="175"/>
      <c r="O42" s="175"/>
      <c r="P42" s="175"/>
      <c r="Q42" s="175"/>
      <c r="R42" s="176"/>
    </row>
    <row r="43" spans="1:18" ht="15" x14ac:dyDescent="0.25">
      <c r="A43" s="187"/>
      <c r="B43" s="174"/>
      <c r="C43" s="175"/>
      <c r="D43" s="175"/>
      <c r="E43" s="175"/>
      <c r="F43" s="176">
        <f t="shared" si="0"/>
        <v>0</v>
      </c>
      <c r="G43" s="174">
        <f t="shared" si="1"/>
        <v>0</v>
      </c>
      <c r="H43" s="177"/>
      <c r="I43" s="177"/>
      <c r="J43" s="177"/>
      <c r="K43" s="177"/>
      <c r="L43" s="178"/>
      <c r="M43" s="174"/>
      <c r="N43" s="175"/>
      <c r="O43" s="175"/>
      <c r="P43" s="175"/>
      <c r="Q43" s="175"/>
      <c r="R43" s="176"/>
    </row>
    <row r="44" spans="1:18" ht="15" x14ac:dyDescent="0.25">
      <c r="A44" s="187"/>
      <c r="B44" s="174"/>
      <c r="C44" s="175"/>
      <c r="D44" s="175"/>
      <c r="E44" s="175"/>
      <c r="F44" s="176">
        <f t="shared" si="0"/>
        <v>0</v>
      </c>
      <c r="G44" s="174">
        <f t="shared" si="1"/>
        <v>0</v>
      </c>
      <c r="H44" s="177"/>
      <c r="I44" s="177"/>
      <c r="J44" s="177"/>
      <c r="K44" s="177"/>
      <c r="L44" s="178"/>
      <c r="M44" s="174"/>
      <c r="N44" s="175"/>
      <c r="O44" s="175"/>
      <c r="P44" s="175"/>
      <c r="Q44" s="175"/>
      <c r="R44" s="176"/>
    </row>
    <row r="45" spans="1:18" ht="15" x14ac:dyDescent="0.25">
      <c r="A45" s="187"/>
      <c r="B45" s="174"/>
      <c r="C45" s="175"/>
      <c r="D45" s="175"/>
      <c r="E45" s="175"/>
      <c r="F45" s="176">
        <f t="shared" si="0"/>
        <v>0</v>
      </c>
      <c r="G45" s="174">
        <f t="shared" si="1"/>
        <v>0</v>
      </c>
      <c r="H45" s="177"/>
      <c r="I45" s="177"/>
      <c r="J45" s="177"/>
      <c r="K45" s="177"/>
      <c r="L45" s="178"/>
      <c r="M45" s="174"/>
      <c r="N45" s="175"/>
      <c r="O45" s="175"/>
      <c r="P45" s="175"/>
      <c r="Q45" s="175"/>
      <c r="R45" s="176"/>
    </row>
    <row r="46" spans="1:18" ht="15" x14ac:dyDescent="0.25">
      <c r="A46" s="187"/>
      <c r="B46" s="174"/>
      <c r="C46" s="175"/>
      <c r="D46" s="175"/>
      <c r="E46" s="175"/>
      <c r="F46" s="176">
        <f t="shared" si="0"/>
        <v>0</v>
      </c>
      <c r="G46" s="174">
        <f t="shared" si="1"/>
        <v>0</v>
      </c>
      <c r="H46" s="177"/>
      <c r="I46" s="177"/>
      <c r="J46" s="177"/>
      <c r="K46" s="177"/>
      <c r="L46" s="178"/>
      <c r="M46" s="174"/>
      <c r="N46" s="175"/>
      <c r="O46" s="175"/>
      <c r="P46" s="175"/>
      <c r="Q46" s="175"/>
      <c r="R46" s="176"/>
    </row>
    <row r="47" spans="1:18" ht="15" x14ac:dyDescent="0.25">
      <c r="A47" s="187"/>
      <c r="B47" s="174"/>
      <c r="C47" s="175"/>
      <c r="D47" s="175"/>
      <c r="E47" s="175"/>
      <c r="F47" s="176">
        <f t="shared" si="0"/>
        <v>0</v>
      </c>
      <c r="G47" s="174">
        <f t="shared" si="1"/>
        <v>0</v>
      </c>
      <c r="H47" s="177"/>
      <c r="I47" s="177"/>
      <c r="J47" s="177"/>
      <c r="K47" s="177"/>
      <c r="L47" s="178"/>
      <c r="M47" s="174"/>
      <c r="N47" s="175"/>
      <c r="O47" s="175"/>
      <c r="P47" s="175"/>
      <c r="Q47" s="175"/>
      <c r="R47" s="176"/>
    </row>
    <row r="48" spans="1:18" ht="15" x14ac:dyDescent="0.25">
      <c r="A48" s="187"/>
      <c r="B48" s="174"/>
      <c r="C48" s="175"/>
      <c r="D48" s="175"/>
      <c r="E48" s="175"/>
      <c r="F48" s="176">
        <f t="shared" si="0"/>
        <v>0</v>
      </c>
      <c r="G48" s="174">
        <f t="shared" si="1"/>
        <v>0</v>
      </c>
      <c r="H48" s="177"/>
      <c r="I48" s="177"/>
      <c r="J48" s="177"/>
      <c r="K48" s="177"/>
      <c r="L48" s="178"/>
      <c r="M48" s="174"/>
      <c r="N48" s="175"/>
      <c r="O48" s="175"/>
      <c r="P48" s="175"/>
      <c r="Q48" s="175"/>
      <c r="R48" s="176"/>
    </row>
    <row r="49" spans="1:18" ht="15" x14ac:dyDescent="0.25">
      <c r="A49" s="187"/>
      <c r="B49" s="174"/>
      <c r="C49" s="175"/>
      <c r="D49" s="175"/>
      <c r="E49" s="175"/>
      <c r="F49" s="176">
        <f t="shared" si="0"/>
        <v>0</v>
      </c>
      <c r="G49" s="174">
        <f t="shared" si="1"/>
        <v>0</v>
      </c>
      <c r="H49" s="177"/>
      <c r="I49" s="177"/>
      <c r="J49" s="177"/>
      <c r="K49" s="177"/>
      <c r="L49" s="178"/>
      <c r="M49" s="174"/>
      <c r="N49" s="175"/>
      <c r="O49" s="175"/>
      <c r="P49" s="175"/>
      <c r="Q49" s="175"/>
      <c r="R49" s="176"/>
    </row>
    <row r="50" spans="1:18" ht="15" x14ac:dyDescent="0.25">
      <c r="A50" s="187"/>
      <c r="B50" s="174"/>
      <c r="C50" s="175"/>
      <c r="D50" s="175"/>
      <c r="E50" s="175"/>
      <c r="F50" s="176">
        <f t="shared" si="0"/>
        <v>0</v>
      </c>
      <c r="G50" s="174">
        <f t="shared" si="1"/>
        <v>0</v>
      </c>
      <c r="H50" s="177"/>
      <c r="I50" s="177"/>
      <c r="J50" s="177"/>
      <c r="K50" s="177"/>
      <c r="L50" s="178"/>
      <c r="M50" s="174"/>
      <c r="N50" s="175"/>
      <c r="O50" s="175"/>
      <c r="P50" s="175"/>
      <c r="Q50" s="175"/>
      <c r="R50" s="176"/>
    </row>
    <row r="51" spans="1:18" ht="15" x14ac:dyDescent="0.25">
      <c r="A51" s="187"/>
      <c r="B51" s="174"/>
      <c r="C51" s="175"/>
      <c r="D51" s="175"/>
      <c r="E51" s="175"/>
      <c r="F51" s="176">
        <f t="shared" si="0"/>
        <v>0</v>
      </c>
      <c r="G51" s="174">
        <f t="shared" si="1"/>
        <v>0</v>
      </c>
      <c r="H51" s="177"/>
      <c r="I51" s="177"/>
      <c r="J51" s="177"/>
      <c r="K51" s="177"/>
      <c r="L51" s="178"/>
      <c r="M51" s="174"/>
      <c r="N51" s="175"/>
      <c r="O51" s="175"/>
      <c r="P51" s="175"/>
      <c r="Q51" s="175"/>
      <c r="R51" s="176"/>
    </row>
    <row r="52" spans="1:18" ht="15" x14ac:dyDescent="0.25">
      <c r="A52" s="187"/>
      <c r="B52" s="174"/>
      <c r="C52" s="175"/>
      <c r="D52" s="175"/>
      <c r="E52" s="175"/>
      <c r="F52" s="176">
        <f t="shared" si="0"/>
        <v>0</v>
      </c>
      <c r="G52" s="174">
        <f t="shared" si="1"/>
        <v>0</v>
      </c>
      <c r="H52" s="177"/>
      <c r="I52" s="177"/>
      <c r="J52" s="177"/>
      <c r="K52" s="177"/>
      <c r="L52" s="178"/>
      <c r="M52" s="174"/>
      <c r="N52" s="175"/>
      <c r="O52" s="175"/>
      <c r="P52" s="175"/>
      <c r="Q52" s="175"/>
      <c r="R52" s="176"/>
    </row>
    <row r="53" spans="1:18" ht="15.75" thickBot="1" x14ac:dyDescent="0.3">
      <c r="A53" s="189"/>
      <c r="B53" s="180"/>
      <c r="C53" s="181"/>
      <c r="D53" s="181"/>
      <c r="E53" s="181"/>
      <c r="F53" s="182">
        <f t="shared" si="0"/>
        <v>0</v>
      </c>
      <c r="G53" s="174">
        <f t="shared" si="1"/>
        <v>0</v>
      </c>
      <c r="H53" s="183"/>
      <c r="I53" s="183"/>
      <c r="J53" s="183"/>
      <c r="K53" s="183"/>
      <c r="L53" s="184"/>
      <c r="M53" s="180"/>
      <c r="N53" s="181"/>
      <c r="O53" s="181"/>
      <c r="P53" s="181"/>
      <c r="Q53" s="181"/>
      <c r="R53" s="182"/>
    </row>
    <row r="54" spans="1:18" ht="15.75" thickBot="1" x14ac:dyDescent="0.3">
      <c r="A54" s="185" t="s">
        <v>3</v>
      </c>
      <c r="B54" s="186">
        <f t="shared" ref="B54:G54" si="4">SUM(B13:B53)</f>
        <v>5</v>
      </c>
      <c r="C54" s="186">
        <f t="shared" si="4"/>
        <v>7</v>
      </c>
      <c r="D54" s="186">
        <f t="shared" si="4"/>
        <v>5</v>
      </c>
      <c r="E54" s="186">
        <f t="shared" si="4"/>
        <v>2</v>
      </c>
      <c r="F54" s="186">
        <f t="shared" si="4"/>
        <v>19</v>
      </c>
      <c r="G54" s="186">
        <f t="shared" si="4"/>
        <v>19</v>
      </c>
      <c r="H54" s="186">
        <f t="shared" ref="H54:R54" si="5">SUM(H13:H53)</f>
        <v>5</v>
      </c>
      <c r="I54" s="186">
        <f t="shared" si="5"/>
        <v>7</v>
      </c>
      <c r="J54" s="186">
        <f t="shared" si="5"/>
        <v>5</v>
      </c>
      <c r="K54" s="186">
        <f t="shared" si="5"/>
        <v>2</v>
      </c>
      <c r="L54" s="186">
        <f t="shared" si="5"/>
        <v>0</v>
      </c>
      <c r="M54" s="186">
        <f t="shared" si="5"/>
        <v>2</v>
      </c>
      <c r="N54" s="186">
        <f t="shared" si="5"/>
        <v>8</v>
      </c>
      <c r="O54" s="186">
        <f t="shared" si="5"/>
        <v>4</v>
      </c>
      <c r="P54" s="186">
        <f t="shared" si="5"/>
        <v>5</v>
      </c>
      <c r="Q54" s="186">
        <f t="shared" si="5"/>
        <v>0</v>
      </c>
      <c r="R54" s="186">
        <f t="shared" si="5"/>
        <v>0</v>
      </c>
    </row>
  </sheetData>
  <mergeCells count="11">
    <mergeCell ref="A1:M1"/>
    <mergeCell ref="A2:K2"/>
    <mergeCell ref="A4:K4"/>
    <mergeCell ref="A5:K5"/>
    <mergeCell ref="A6:K6"/>
    <mergeCell ref="A7:K7"/>
    <mergeCell ref="A26:E26"/>
    <mergeCell ref="M11:R11"/>
    <mergeCell ref="A11:A12"/>
    <mergeCell ref="B11:F11"/>
    <mergeCell ref="G11:K11"/>
  </mergeCells>
  <pageMargins left="0.78740157480314965" right="0.78740157480314965" top="0.98425196850393704" bottom="0.98425196850393704" header="0.51181102362204722" footer="0.51181102362204722"/>
  <pageSetup paperSize="9" scale="61" fitToHeight="0" orientation="landscape" r:id="rId1"/>
  <headerFooter alignWithMargins="0">
    <oddHeader>&amp;C&amp;F&amp;R&amp;A</oddHeader>
    <oddFooter>&amp;L&amp;P von &amp;N&amp;C&amp;D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Z105"/>
  <sheetViews>
    <sheetView workbookViewId="0">
      <selection activeCell="F22" sqref="F22"/>
    </sheetView>
  </sheetViews>
  <sheetFormatPr baseColWidth="10" defaultRowHeight="12.75" x14ac:dyDescent="0.2"/>
  <cols>
    <col min="1" max="1" width="11.28515625" customWidth="1"/>
    <col min="2" max="2" width="18.85546875" customWidth="1"/>
    <col min="3" max="3" width="12.85546875" customWidth="1"/>
    <col min="6" max="6" width="12.7109375" bestFit="1" customWidth="1"/>
    <col min="7" max="7" width="18.28515625" customWidth="1"/>
    <col min="8" max="8" width="13.28515625" customWidth="1"/>
    <col min="9" max="10" width="12.5703125" customWidth="1"/>
    <col min="11" max="11" width="12.7109375" customWidth="1"/>
    <col min="12" max="12" width="19" customWidth="1"/>
  </cols>
  <sheetData>
    <row r="1" spans="1:26" ht="24" customHeight="1" x14ac:dyDescent="0.2">
      <c r="A1" s="285"/>
      <c r="B1" s="285"/>
      <c r="C1" s="285"/>
      <c r="D1" s="285"/>
      <c r="E1" s="43"/>
      <c r="F1" s="43"/>
      <c r="G1" s="8"/>
      <c r="H1" s="66"/>
      <c r="I1" s="8"/>
      <c r="J1" s="8"/>
      <c r="K1" s="8"/>
      <c r="L1" s="8"/>
      <c r="M1" s="8"/>
      <c r="N1" s="8"/>
      <c r="O1" s="8"/>
      <c r="P1" s="8"/>
      <c r="Q1" s="8"/>
      <c r="R1" s="8"/>
      <c r="S1" s="7"/>
      <c r="T1" s="7"/>
      <c r="U1" s="7"/>
      <c r="V1" s="7"/>
      <c r="W1" s="7"/>
      <c r="X1" s="7"/>
      <c r="Y1" s="7"/>
      <c r="Z1" s="7"/>
    </row>
    <row r="2" spans="1:26" ht="18" x14ac:dyDescent="0.2">
      <c r="A2" s="276" t="s">
        <v>146</v>
      </c>
      <c r="B2" s="276"/>
      <c r="C2" s="276"/>
      <c r="D2" s="276"/>
      <c r="E2" s="276"/>
      <c r="F2" s="276"/>
      <c r="G2" s="276"/>
      <c r="H2" s="276"/>
      <c r="I2" s="9"/>
      <c r="J2" s="9"/>
      <c r="K2" s="9"/>
      <c r="L2" s="9"/>
      <c r="M2" s="9"/>
      <c r="N2" s="9"/>
      <c r="O2" s="9"/>
      <c r="P2" s="9"/>
      <c r="Q2" s="9"/>
    </row>
    <row r="3" spans="1:26" ht="13.5" thickBot="1" x14ac:dyDescent="0.25">
      <c r="J3" s="7"/>
      <c r="K3" s="7"/>
      <c r="L3" s="7"/>
      <c r="M3" s="7"/>
    </row>
    <row r="4" spans="1:26" ht="18.75" x14ac:dyDescent="0.3">
      <c r="A4" s="310" t="str">
        <f>+"Bildungsträger: "&amp;'Eckdaten des Projekts'!B2</f>
        <v xml:space="preserve">Bildungsträger: </v>
      </c>
      <c r="B4" s="311"/>
      <c r="C4" s="311"/>
      <c r="D4" s="311"/>
      <c r="E4" s="311"/>
      <c r="F4" s="311"/>
      <c r="G4" s="311"/>
      <c r="H4" s="312"/>
      <c r="I4" s="14"/>
      <c r="J4" s="14"/>
      <c r="K4" s="14"/>
      <c r="L4" s="14"/>
      <c r="M4" s="7"/>
    </row>
    <row r="5" spans="1:26" ht="18.75" x14ac:dyDescent="0.3">
      <c r="A5" s="322" t="str">
        <f>+"Projektbezeichnung: "&amp;'Eckdaten des Projekts'!B3</f>
        <v xml:space="preserve">Projektbezeichnung: </v>
      </c>
      <c r="B5" s="314"/>
      <c r="C5" s="314"/>
      <c r="D5" s="314"/>
      <c r="E5" s="314"/>
      <c r="F5" s="314"/>
      <c r="G5" s="314"/>
      <c r="H5" s="315"/>
      <c r="I5" s="14"/>
      <c r="J5" s="14"/>
      <c r="K5" s="14"/>
      <c r="L5" s="14"/>
      <c r="M5" s="7"/>
    </row>
    <row r="6" spans="1:26" ht="18.75" x14ac:dyDescent="0.3">
      <c r="A6" s="322" t="str">
        <f>+"Projektnummer: "&amp;'Eckdaten des Projekts'!B4</f>
        <v xml:space="preserve">Projektnummer: </v>
      </c>
      <c r="B6" s="314"/>
      <c r="C6" s="314"/>
      <c r="D6" s="314"/>
      <c r="E6" s="314"/>
      <c r="F6" s="314"/>
      <c r="G6" s="314"/>
      <c r="H6" s="315"/>
      <c r="I6" s="14"/>
      <c r="J6" s="14"/>
      <c r="K6" s="14"/>
      <c r="L6" s="14"/>
      <c r="M6" s="7"/>
    </row>
    <row r="7" spans="1:26" ht="19.5" thickBot="1" x14ac:dyDescent="0.35">
      <c r="A7" s="307" t="str">
        <f>IF('Eckdaten des Projekts'!B6="","Projektzeitraum: ","Projektzeitraum: "&amp;TEXT('Eckdaten des Projekts'!B6,"TT.MM.JJJJ")&amp;" bis "&amp;TEXT('Eckdaten des Projekts'!B7,"TT.MM.JJJJ"))</f>
        <v xml:space="preserve">Projektzeitraum: </v>
      </c>
      <c r="B7" s="308"/>
      <c r="C7" s="308"/>
      <c r="D7" s="308"/>
      <c r="E7" s="308"/>
      <c r="F7" s="308"/>
      <c r="G7" s="308"/>
      <c r="H7" s="309"/>
      <c r="I7" s="15"/>
      <c r="J7" s="4"/>
      <c r="K7" s="16"/>
      <c r="L7" s="16"/>
      <c r="M7" s="7"/>
    </row>
    <row r="8" spans="1:26" x14ac:dyDescent="0.2">
      <c r="I8" s="7"/>
      <c r="J8" s="7"/>
      <c r="K8" s="7"/>
      <c r="L8" s="7"/>
    </row>
    <row r="11" spans="1:26" ht="13.5" thickBot="1" x14ac:dyDescent="0.25"/>
    <row r="12" spans="1:26" ht="13.5" customHeight="1" thickBot="1" x14ac:dyDescent="0.3">
      <c r="A12" s="95"/>
      <c r="B12" s="216"/>
      <c r="C12" s="316" t="s">
        <v>50</v>
      </c>
      <c r="D12" s="317"/>
      <c r="E12" s="317"/>
      <c r="F12" s="317"/>
      <c r="G12" s="318"/>
      <c r="H12" s="319" t="s">
        <v>57</v>
      </c>
      <c r="I12" s="320"/>
      <c r="J12" s="320"/>
      <c r="K12" s="320"/>
      <c r="L12" s="321"/>
    </row>
    <row r="13" spans="1:26" s="10" customFormat="1" ht="33.75" customHeight="1" thickBot="1" x14ac:dyDescent="0.25">
      <c r="A13" s="96" t="s">
        <v>23</v>
      </c>
      <c r="B13" s="100" t="s">
        <v>144</v>
      </c>
      <c r="C13" s="97" t="s">
        <v>51</v>
      </c>
      <c r="D13" s="98" t="s">
        <v>52</v>
      </c>
      <c r="E13" s="98" t="s">
        <v>53</v>
      </c>
      <c r="F13" s="98" t="s">
        <v>54</v>
      </c>
      <c r="G13" s="99" t="s">
        <v>55</v>
      </c>
      <c r="H13" s="97" t="s">
        <v>59</v>
      </c>
      <c r="I13" s="98" t="s">
        <v>60</v>
      </c>
      <c r="J13" s="98" t="s">
        <v>61</v>
      </c>
      <c r="K13" s="98" t="s">
        <v>62</v>
      </c>
      <c r="L13" s="100" t="s">
        <v>58</v>
      </c>
    </row>
    <row r="14" spans="1:26" ht="15" x14ac:dyDescent="0.25">
      <c r="A14" s="209"/>
      <c r="B14" s="195">
        <f>+G14+L14</f>
        <v>0</v>
      </c>
      <c r="C14" s="179"/>
      <c r="D14" s="193"/>
      <c r="E14" s="193"/>
      <c r="F14" s="193"/>
      <c r="G14" s="195">
        <f>SUM(C14:F14)</f>
        <v>0</v>
      </c>
      <c r="H14" s="179"/>
      <c r="I14" s="193"/>
      <c r="J14" s="193"/>
      <c r="K14" s="193"/>
      <c r="L14" s="195">
        <f>SUM(H14:K14)</f>
        <v>0</v>
      </c>
    </row>
    <row r="15" spans="1:26" ht="15" x14ac:dyDescent="0.25">
      <c r="A15" s="210"/>
      <c r="B15" s="195">
        <f t="shared" ref="B15:B25" si="0">+G15+L15</f>
        <v>0</v>
      </c>
      <c r="C15" s="174"/>
      <c r="D15" s="175"/>
      <c r="E15" s="175"/>
      <c r="F15" s="175"/>
      <c r="G15" s="195">
        <f t="shared" ref="G15:G34" si="1">SUM(C15:F15)</f>
        <v>0</v>
      </c>
      <c r="H15" s="174"/>
      <c r="I15" s="175"/>
      <c r="J15" s="175"/>
      <c r="K15" s="175"/>
      <c r="L15" s="195">
        <f t="shared" ref="L15:L34" si="2">SUM(H15:K15)</f>
        <v>0</v>
      </c>
    </row>
    <row r="16" spans="1:26" ht="15" x14ac:dyDescent="0.25">
      <c r="A16" s="210"/>
      <c r="B16" s="195">
        <f t="shared" si="0"/>
        <v>0</v>
      </c>
      <c r="C16" s="174"/>
      <c r="D16" s="175"/>
      <c r="E16" s="175"/>
      <c r="F16" s="175"/>
      <c r="G16" s="195">
        <f t="shared" si="1"/>
        <v>0</v>
      </c>
      <c r="H16" s="174"/>
      <c r="I16" s="175"/>
      <c r="J16" s="175"/>
      <c r="K16" s="175"/>
      <c r="L16" s="195">
        <f t="shared" si="2"/>
        <v>0</v>
      </c>
    </row>
    <row r="17" spans="1:12" ht="15" x14ac:dyDescent="0.25">
      <c r="A17" s="210"/>
      <c r="B17" s="195">
        <f t="shared" si="0"/>
        <v>0</v>
      </c>
      <c r="C17" s="174"/>
      <c r="D17" s="175"/>
      <c r="E17" s="175"/>
      <c r="F17" s="175"/>
      <c r="G17" s="195">
        <f t="shared" si="1"/>
        <v>0</v>
      </c>
      <c r="H17" s="174"/>
      <c r="I17" s="175"/>
      <c r="J17" s="175"/>
      <c r="K17" s="175"/>
      <c r="L17" s="195">
        <f t="shared" si="2"/>
        <v>0</v>
      </c>
    </row>
    <row r="18" spans="1:12" ht="15" x14ac:dyDescent="0.25">
      <c r="A18" s="210"/>
      <c r="B18" s="195">
        <f t="shared" si="0"/>
        <v>0</v>
      </c>
      <c r="C18" s="174"/>
      <c r="D18" s="175"/>
      <c r="E18" s="175"/>
      <c r="F18" s="175"/>
      <c r="G18" s="195">
        <f t="shared" si="1"/>
        <v>0</v>
      </c>
      <c r="H18" s="174"/>
      <c r="I18" s="175"/>
      <c r="J18" s="175"/>
      <c r="K18" s="175"/>
      <c r="L18" s="195">
        <f t="shared" si="2"/>
        <v>0</v>
      </c>
    </row>
    <row r="19" spans="1:12" ht="15" x14ac:dyDescent="0.25">
      <c r="A19" s="210"/>
      <c r="B19" s="195">
        <f t="shared" si="0"/>
        <v>0</v>
      </c>
      <c r="C19" s="174"/>
      <c r="D19" s="175"/>
      <c r="E19" s="175"/>
      <c r="F19" s="175"/>
      <c r="G19" s="195">
        <f t="shared" si="1"/>
        <v>0</v>
      </c>
      <c r="H19" s="174"/>
      <c r="I19" s="175"/>
      <c r="J19" s="175"/>
      <c r="K19" s="175"/>
      <c r="L19" s="195">
        <f t="shared" si="2"/>
        <v>0</v>
      </c>
    </row>
    <row r="20" spans="1:12" ht="15" x14ac:dyDescent="0.25">
      <c r="A20" s="210"/>
      <c r="B20" s="195">
        <f t="shared" si="0"/>
        <v>0</v>
      </c>
      <c r="C20" s="174"/>
      <c r="D20" s="175"/>
      <c r="E20" s="175"/>
      <c r="F20" s="175"/>
      <c r="G20" s="195">
        <f t="shared" si="1"/>
        <v>0</v>
      </c>
      <c r="H20" s="174"/>
      <c r="I20" s="175"/>
      <c r="J20" s="175"/>
      <c r="K20" s="175"/>
      <c r="L20" s="195">
        <f t="shared" si="2"/>
        <v>0</v>
      </c>
    </row>
    <row r="21" spans="1:12" ht="15" x14ac:dyDescent="0.25">
      <c r="A21" s="210"/>
      <c r="B21" s="195">
        <f t="shared" si="0"/>
        <v>0</v>
      </c>
      <c r="C21" s="174"/>
      <c r="D21" s="175"/>
      <c r="E21" s="175"/>
      <c r="F21" s="175"/>
      <c r="G21" s="195">
        <f t="shared" si="1"/>
        <v>0</v>
      </c>
      <c r="H21" s="174"/>
      <c r="I21" s="175"/>
      <c r="J21" s="175"/>
      <c r="K21" s="175"/>
      <c r="L21" s="195">
        <f t="shared" si="2"/>
        <v>0</v>
      </c>
    </row>
    <row r="22" spans="1:12" ht="15" x14ac:dyDescent="0.25">
      <c r="A22" s="210"/>
      <c r="B22" s="195">
        <f t="shared" si="0"/>
        <v>0</v>
      </c>
      <c r="C22" s="174"/>
      <c r="D22" s="175"/>
      <c r="E22" s="175"/>
      <c r="F22" s="175"/>
      <c r="G22" s="195">
        <f t="shared" si="1"/>
        <v>0</v>
      </c>
      <c r="H22" s="174"/>
      <c r="I22" s="175"/>
      <c r="J22" s="175"/>
      <c r="K22" s="175"/>
      <c r="L22" s="195">
        <f t="shared" si="2"/>
        <v>0</v>
      </c>
    </row>
    <row r="23" spans="1:12" ht="15" x14ac:dyDescent="0.25">
      <c r="A23" s="210"/>
      <c r="B23" s="195">
        <f t="shared" si="0"/>
        <v>0</v>
      </c>
      <c r="C23" s="174"/>
      <c r="D23" s="175"/>
      <c r="E23" s="175"/>
      <c r="F23" s="175"/>
      <c r="G23" s="195">
        <f t="shared" si="1"/>
        <v>0</v>
      </c>
      <c r="H23" s="174"/>
      <c r="I23" s="175"/>
      <c r="J23" s="175"/>
      <c r="K23" s="175"/>
      <c r="L23" s="195">
        <f t="shared" si="2"/>
        <v>0</v>
      </c>
    </row>
    <row r="24" spans="1:12" ht="15" x14ac:dyDescent="0.25">
      <c r="A24" s="210"/>
      <c r="B24" s="195">
        <f t="shared" si="0"/>
        <v>0</v>
      </c>
      <c r="C24" s="174"/>
      <c r="D24" s="175"/>
      <c r="E24" s="175"/>
      <c r="F24" s="175"/>
      <c r="G24" s="195">
        <f t="shared" si="1"/>
        <v>0</v>
      </c>
      <c r="H24" s="174"/>
      <c r="I24" s="175"/>
      <c r="J24" s="175"/>
      <c r="K24" s="175"/>
      <c r="L24" s="195">
        <f t="shared" si="2"/>
        <v>0</v>
      </c>
    </row>
    <row r="25" spans="1:12" ht="15" x14ac:dyDescent="0.25">
      <c r="A25" s="210"/>
      <c r="B25" s="195">
        <f t="shared" si="0"/>
        <v>0</v>
      </c>
      <c r="C25" s="174"/>
      <c r="D25" s="175"/>
      <c r="E25" s="175"/>
      <c r="F25" s="175"/>
      <c r="G25" s="195">
        <f t="shared" si="1"/>
        <v>0</v>
      </c>
      <c r="H25" s="174"/>
      <c r="I25" s="175"/>
      <c r="J25" s="175"/>
      <c r="K25" s="175"/>
      <c r="L25" s="195">
        <f t="shared" si="2"/>
        <v>0</v>
      </c>
    </row>
    <row r="26" spans="1:12" ht="12.75" customHeight="1" x14ac:dyDescent="0.25">
      <c r="A26" s="286" t="s">
        <v>93</v>
      </c>
      <c r="B26" s="287"/>
      <c r="C26" s="287"/>
      <c r="D26" s="287"/>
      <c r="E26" s="287"/>
      <c r="F26" s="288"/>
      <c r="G26" s="195">
        <f t="shared" si="1"/>
        <v>0</v>
      </c>
      <c r="H26" s="174"/>
      <c r="I26" s="175"/>
      <c r="J26" s="175"/>
      <c r="K26" s="175"/>
      <c r="L26" s="195">
        <f t="shared" si="2"/>
        <v>0</v>
      </c>
    </row>
    <row r="27" spans="1:12" ht="15.75" customHeight="1" x14ac:dyDescent="0.25">
      <c r="A27" s="210"/>
      <c r="B27" s="217"/>
      <c r="C27" s="174"/>
      <c r="D27" s="175"/>
      <c r="E27" s="175"/>
      <c r="F27" s="175"/>
      <c r="G27" s="195">
        <f t="shared" si="1"/>
        <v>0</v>
      </c>
      <c r="H27" s="174"/>
      <c r="I27" s="175"/>
      <c r="J27" s="175"/>
      <c r="K27" s="175"/>
      <c r="L27" s="195">
        <f t="shared" si="2"/>
        <v>0</v>
      </c>
    </row>
    <row r="28" spans="1:12" ht="15" x14ac:dyDescent="0.25">
      <c r="A28" s="210">
        <v>43864</v>
      </c>
      <c r="B28" s="195">
        <f t="shared" ref="B28:B34" si="3">+G28+L28</f>
        <v>26</v>
      </c>
      <c r="C28" s="174">
        <v>4</v>
      </c>
      <c r="D28" s="175">
        <v>4</v>
      </c>
      <c r="E28" s="175">
        <v>2</v>
      </c>
      <c r="F28" s="175"/>
      <c r="G28" s="195">
        <f t="shared" si="1"/>
        <v>10</v>
      </c>
      <c r="H28" s="174">
        <v>0</v>
      </c>
      <c r="I28" s="175">
        <v>8</v>
      </c>
      <c r="J28" s="175">
        <v>0</v>
      </c>
      <c r="K28" s="175">
        <v>8</v>
      </c>
      <c r="L28" s="195">
        <f t="shared" si="2"/>
        <v>16</v>
      </c>
    </row>
    <row r="29" spans="1:12" ht="15" x14ac:dyDescent="0.25">
      <c r="A29" s="210">
        <v>43865</v>
      </c>
      <c r="B29" s="195">
        <f t="shared" si="3"/>
        <v>32</v>
      </c>
      <c r="C29" s="174">
        <v>4</v>
      </c>
      <c r="D29" s="175">
        <v>6</v>
      </c>
      <c r="E29" s="175">
        <v>2</v>
      </c>
      <c r="F29" s="175"/>
      <c r="G29" s="195">
        <f t="shared" si="1"/>
        <v>12</v>
      </c>
      <c r="H29" s="174">
        <v>3</v>
      </c>
      <c r="I29" s="175">
        <v>8</v>
      </c>
      <c r="J29" s="175">
        <v>1</v>
      </c>
      <c r="K29" s="175">
        <v>8</v>
      </c>
      <c r="L29" s="195">
        <f t="shared" si="2"/>
        <v>20</v>
      </c>
    </row>
    <row r="30" spans="1:12" ht="15" x14ac:dyDescent="0.25">
      <c r="A30" s="210"/>
      <c r="B30" s="195">
        <f t="shared" si="3"/>
        <v>0</v>
      </c>
      <c r="C30" s="174"/>
      <c r="D30" s="175"/>
      <c r="E30" s="175"/>
      <c r="F30" s="175"/>
      <c r="G30" s="195">
        <f t="shared" si="1"/>
        <v>0</v>
      </c>
      <c r="H30" s="174"/>
      <c r="I30" s="175"/>
      <c r="J30" s="175"/>
      <c r="K30" s="175"/>
      <c r="L30" s="195">
        <f t="shared" si="2"/>
        <v>0</v>
      </c>
    </row>
    <row r="31" spans="1:12" ht="15" x14ac:dyDescent="0.25">
      <c r="A31" s="210"/>
      <c r="B31" s="195">
        <f t="shared" si="3"/>
        <v>0</v>
      </c>
      <c r="C31" s="174"/>
      <c r="D31" s="175"/>
      <c r="E31" s="175"/>
      <c r="F31" s="175"/>
      <c r="G31" s="195">
        <f t="shared" si="1"/>
        <v>0</v>
      </c>
      <c r="H31" s="174"/>
      <c r="I31" s="175"/>
      <c r="J31" s="175"/>
      <c r="K31" s="175"/>
      <c r="L31" s="195">
        <f t="shared" si="2"/>
        <v>0</v>
      </c>
    </row>
    <row r="32" spans="1:12" ht="15" x14ac:dyDescent="0.25">
      <c r="A32" s="210"/>
      <c r="B32" s="195">
        <f t="shared" si="3"/>
        <v>0</v>
      </c>
      <c r="C32" s="174"/>
      <c r="D32" s="175"/>
      <c r="E32" s="175"/>
      <c r="F32" s="175"/>
      <c r="G32" s="195">
        <f t="shared" si="1"/>
        <v>0</v>
      </c>
      <c r="H32" s="174"/>
      <c r="I32" s="175"/>
      <c r="J32" s="175"/>
      <c r="K32" s="175"/>
      <c r="L32" s="195">
        <f t="shared" si="2"/>
        <v>0</v>
      </c>
    </row>
    <row r="33" spans="1:12" ht="15" x14ac:dyDescent="0.25">
      <c r="A33" s="210"/>
      <c r="B33" s="195">
        <f t="shared" si="3"/>
        <v>0</v>
      </c>
      <c r="C33" s="174"/>
      <c r="D33" s="175"/>
      <c r="E33" s="175"/>
      <c r="F33" s="175"/>
      <c r="G33" s="195">
        <f t="shared" si="1"/>
        <v>0</v>
      </c>
      <c r="H33" s="174"/>
      <c r="I33" s="175"/>
      <c r="J33" s="175"/>
      <c r="K33" s="175"/>
      <c r="L33" s="195">
        <f t="shared" si="2"/>
        <v>0</v>
      </c>
    </row>
    <row r="34" spans="1:12" ht="15.75" thickBot="1" x14ac:dyDescent="0.3">
      <c r="A34" s="211"/>
      <c r="B34" s="195">
        <f t="shared" si="3"/>
        <v>0</v>
      </c>
      <c r="C34" s="180"/>
      <c r="D34" s="181"/>
      <c r="E34" s="181"/>
      <c r="F34" s="181"/>
      <c r="G34" s="195">
        <f t="shared" si="1"/>
        <v>0</v>
      </c>
      <c r="H34" s="180"/>
      <c r="I34" s="181"/>
      <c r="J34" s="181"/>
      <c r="K34" s="181"/>
      <c r="L34" s="195">
        <f t="shared" si="2"/>
        <v>0</v>
      </c>
    </row>
    <row r="35" spans="1:12" ht="15.75" thickBot="1" x14ac:dyDescent="0.3">
      <c r="A35" s="206" t="s">
        <v>56</v>
      </c>
      <c r="B35" s="208">
        <f t="shared" ref="B35:L35" si="4">SUM(B14:B34)</f>
        <v>58</v>
      </c>
      <c r="C35" s="202">
        <f>SUM(C14:C34)</f>
        <v>8</v>
      </c>
      <c r="D35" s="207">
        <f t="shared" si="4"/>
        <v>10</v>
      </c>
      <c r="E35" s="207">
        <f t="shared" si="4"/>
        <v>4</v>
      </c>
      <c r="F35" s="207">
        <f t="shared" si="4"/>
        <v>0</v>
      </c>
      <c r="G35" s="208">
        <f t="shared" si="4"/>
        <v>22</v>
      </c>
      <c r="H35" s="202">
        <f t="shared" si="4"/>
        <v>3</v>
      </c>
      <c r="I35" s="207">
        <f t="shared" si="4"/>
        <v>16</v>
      </c>
      <c r="J35" s="207">
        <f t="shared" si="4"/>
        <v>1</v>
      </c>
      <c r="K35" s="207">
        <f t="shared" si="4"/>
        <v>16</v>
      </c>
      <c r="L35" s="208">
        <f t="shared" si="4"/>
        <v>36</v>
      </c>
    </row>
    <row r="36" spans="1:12" x14ac:dyDescent="0.2">
      <c r="A36" s="40"/>
      <c r="B36" s="40"/>
    </row>
    <row r="37" spans="1:12" x14ac:dyDescent="0.2">
      <c r="A37" s="40"/>
      <c r="B37" s="40"/>
    </row>
    <row r="38" spans="1:12" x14ac:dyDescent="0.2">
      <c r="A38" s="40"/>
      <c r="B38" s="40"/>
    </row>
    <row r="39" spans="1:12" x14ac:dyDescent="0.2">
      <c r="A39" s="40"/>
      <c r="B39" s="40"/>
    </row>
    <row r="40" spans="1:12" x14ac:dyDescent="0.2">
      <c r="A40" s="40"/>
      <c r="B40" s="40"/>
    </row>
    <row r="41" spans="1:12" x14ac:dyDescent="0.2">
      <c r="A41" s="40"/>
      <c r="B41" s="40"/>
    </row>
    <row r="42" spans="1:12" x14ac:dyDescent="0.2">
      <c r="A42" s="40"/>
      <c r="B42" s="40"/>
    </row>
    <row r="43" spans="1:12" x14ac:dyDescent="0.2">
      <c r="A43" s="40"/>
      <c r="B43" s="40"/>
    </row>
    <row r="44" spans="1:12" x14ac:dyDescent="0.2">
      <c r="A44" s="40"/>
      <c r="B44" s="40"/>
    </row>
    <row r="45" spans="1:12" x14ac:dyDescent="0.2">
      <c r="A45" s="40"/>
      <c r="B45" s="40"/>
    </row>
    <row r="46" spans="1:12" x14ac:dyDescent="0.2">
      <c r="A46" s="40"/>
      <c r="B46" s="40"/>
    </row>
    <row r="47" spans="1:12" x14ac:dyDescent="0.2">
      <c r="A47" s="40"/>
      <c r="B47" s="40"/>
    </row>
    <row r="48" spans="1:12" x14ac:dyDescent="0.2">
      <c r="A48" s="40"/>
      <c r="B48" s="40"/>
    </row>
    <row r="49" spans="1:2" x14ac:dyDescent="0.2">
      <c r="A49" s="40"/>
      <c r="B49" s="40"/>
    </row>
    <row r="50" spans="1:2" x14ac:dyDescent="0.2">
      <c r="A50" s="40"/>
      <c r="B50" s="40"/>
    </row>
    <row r="51" spans="1:2" x14ac:dyDescent="0.2">
      <c r="A51" s="40"/>
      <c r="B51" s="40"/>
    </row>
    <row r="52" spans="1:2" x14ac:dyDescent="0.2">
      <c r="A52" s="40"/>
      <c r="B52" s="40"/>
    </row>
    <row r="53" spans="1:2" x14ac:dyDescent="0.2">
      <c r="A53" s="40"/>
      <c r="B53" s="40"/>
    </row>
    <row r="54" spans="1:2" x14ac:dyDescent="0.2">
      <c r="A54" s="40"/>
      <c r="B54" s="40"/>
    </row>
    <row r="55" spans="1:2" x14ac:dyDescent="0.2">
      <c r="A55" s="40"/>
      <c r="B55" s="40"/>
    </row>
    <row r="56" spans="1:2" x14ac:dyDescent="0.2">
      <c r="A56" s="40"/>
      <c r="B56" s="40"/>
    </row>
    <row r="57" spans="1:2" x14ac:dyDescent="0.2">
      <c r="A57" s="40"/>
      <c r="B57" s="40"/>
    </row>
    <row r="58" spans="1:2" x14ac:dyDescent="0.2">
      <c r="A58" s="40"/>
      <c r="B58" s="40"/>
    </row>
    <row r="59" spans="1:2" x14ac:dyDescent="0.2">
      <c r="A59" s="40"/>
      <c r="B59" s="40"/>
    </row>
    <row r="60" spans="1:2" x14ac:dyDescent="0.2">
      <c r="A60" s="40"/>
      <c r="B60" s="40"/>
    </row>
    <row r="61" spans="1:2" x14ac:dyDescent="0.2">
      <c r="A61" s="40"/>
      <c r="B61" s="40"/>
    </row>
    <row r="62" spans="1:2" x14ac:dyDescent="0.2">
      <c r="A62" s="40"/>
      <c r="B62" s="40"/>
    </row>
    <row r="63" spans="1:2" x14ac:dyDescent="0.2">
      <c r="A63" s="40"/>
      <c r="B63" s="40"/>
    </row>
    <row r="64" spans="1:2" x14ac:dyDescent="0.2">
      <c r="A64" s="40"/>
      <c r="B64" s="40"/>
    </row>
    <row r="65" spans="1:2" x14ac:dyDescent="0.2">
      <c r="A65" s="40"/>
      <c r="B65" s="40"/>
    </row>
    <row r="66" spans="1:2" x14ac:dyDescent="0.2">
      <c r="A66" s="40"/>
      <c r="B66" s="40"/>
    </row>
    <row r="67" spans="1:2" x14ac:dyDescent="0.2">
      <c r="A67" s="40"/>
      <c r="B67" s="40"/>
    </row>
    <row r="68" spans="1:2" x14ac:dyDescent="0.2">
      <c r="A68" s="40"/>
      <c r="B68" s="40"/>
    </row>
    <row r="69" spans="1:2" x14ac:dyDescent="0.2">
      <c r="A69" s="40"/>
      <c r="B69" s="40"/>
    </row>
    <row r="70" spans="1:2" x14ac:dyDescent="0.2">
      <c r="A70" s="40"/>
      <c r="B70" s="40"/>
    </row>
    <row r="71" spans="1:2" x14ac:dyDescent="0.2">
      <c r="A71" s="40"/>
      <c r="B71" s="40"/>
    </row>
    <row r="72" spans="1:2" x14ac:dyDescent="0.2">
      <c r="A72" s="40"/>
      <c r="B72" s="40"/>
    </row>
    <row r="73" spans="1:2" x14ac:dyDescent="0.2">
      <c r="A73" s="40"/>
      <c r="B73" s="40"/>
    </row>
    <row r="74" spans="1:2" x14ac:dyDescent="0.2">
      <c r="A74" s="40"/>
      <c r="B74" s="40"/>
    </row>
    <row r="75" spans="1:2" x14ac:dyDescent="0.2">
      <c r="A75" s="40"/>
      <c r="B75" s="40"/>
    </row>
    <row r="76" spans="1:2" x14ac:dyDescent="0.2">
      <c r="A76" s="40"/>
      <c r="B76" s="40"/>
    </row>
    <row r="77" spans="1:2" x14ac:dyDescent="0.2">
      <c r="A77" s="40"/>
      <c r="B77" s="40"/>
    </row>
    <row r="78" spans="1:2" x14ac:dyDescent="0.2">
      <c r="A78" s="40"/>
      <c r="B78" s="40"/>
    </row>
    <row r="79" spans="1:2" x14ac:dyDescent="0.2">
      <c r="A79" s="40"/>
      <c r="B79" s="40"/>
    </row>
    <row r="80" spans="1:2" x14ac:dyDescent="0.2">
      <c r="A80" s="40"/>
      <c r="B80" s="40"/>
    </row>
    <row r="81" spans="1:2" x14ac:dyDescent="0.2">
      <c r="A81" s="40"/>
      <c r="B81" s="40"/>
    </row>
    <row r="82" spans="1:2" x14ac:dyDescent="0.2">
      <c r="A82" s="40"/>
      <c r="B82" s="40"/>
    </row>
    <row r="83" spans="1:2" x14ac:dyDescent="0.2">
      <c r="A83" s="40"/>
      <c r="B83" s="40"/>
    </row>
    <row r="84" spans="1:2" x14ac:dyDescent="0.2">
      <c r="A84" s="40"/>
      <c r="B84" s="40"/>
    </row>
    <row r="85" spans="1:2" x14ac:dyDescent="0.2">
      <c r="A85" s="40"/>
      <c r="B85" s="40"/>
    </row>
    <row r="86" spans="1:2" x14ac:dyDescent="0.2">
      <c r="A86" s="40"/>
      <c r="B86" s="40"/>
    </row>
    <row r="87" spans="1:2" x14ac:dyDescent="0.2">
      <c r="A87" s="40"/>
      <c r="B87" s="40"/>
    </row>
    <row r="88" spans="1:2" x14ac:dyDescent="0.2">
      <c r="A88" s="40"/>
      <c r="B88" s="40"/>
    </row>
    <row r="89" spans="1:2" x14ac:dyDescent="0.2">
      <c r="A89" s="40"/>
      <c r="B89" s="40"/>
    </row>
    <row r="90" spans="1:2" x14ac:dyDescent="0.2">
      <c r="A90" s="40"/>
      <c r="B90" s="40"/>
    </row>
    <row r="91" spans="1:2" x14ac:dyDescent="0.2">
      <c r="A91" s="40"/>
      <c r="B91" s="40"/>
    </row>
    <row r="92" spans="1:2" x14ac:dyDescent="0.2">
      <c r="A92" s="40"/>
      <c r="B92" s="40"/>
    </row>
    <row r="93" spans="1:2" x14ac:dyDescent="0.2">
      <c r="A93" s="40"/>
      <c r="B93" s="40"/>
    </row>
    <row r="94" spans="1:2" x14ac:dyDescent="0.2">
      <c r="A94" s="40"/>
      <c r="B94" s="40"/>
    </row>
    <row r="95" spans="1:2" x14ac:dyDescent="0.2">
      <c r="A95" s="40"/>
      <c r="B95" s="40"/>
    </row>
    <row r="96" spans="1:2" x14ac:dyDescent="0.2">
      <c r="A96" s="40"/>
      <c r="B96" s="40"/>
    </row>
    <row r="97" spans="1:2" x14ac:dyDescent="0.2">
      <c r="A97" s="40"/>
      <c r="B97" s="40"/>
    </row>
    <row r="98" spans="1:2" x14ac:dyDescent="0.2">
      <c r="A98" s="40"/>
      <c r="B98" s="40"/>
    </row>
    <row r="99" spans="1:2" x14ac:dyDescent="0.2">
      <c r="A99" s="40"/>
      <c r="B99" s="40"/>
    </row>
    <row r="100" spans="1:2" x14ac:dyDescent="0.2">
      <c r="A100" s="40"/>
      <c r="B100" s="40"/>
    </row>
    <row r="101" spans="1:2" x14ac:dyDescent="0.2">
      <c r="A101" s="40"/>
      <c r="B101" s="40"/>
    </row>
    <row r="102" spans="1:2" x14ac:dyDescent="0.2">
      <c r="A102" s="39"/>
      <c r="B102" s="39"/>
    </row>
    <row r="103" spans="1:2" x14ac:dyDescent="0.2">
      <c r="A103" s="39"/>
      <c r="B103" s="39"/>
    </row>
    <row r="104" spans="1:2" x14ac:dyDescent="0.2">
      <c r="A104" s="39"/>
      <c r="B104" s="39"/>
    </row>
    <row r="105" spans="1:2" x14ac:dyDescent="0.2">
      <c r="A105" s="39"/>
      <c r="B105" s="39"/>
    </row>
  </sheetData>
  <mergeCells count="9">
    <mergeCell ref="A26:F26"/>
    <mergeCell ref="C12:G12"/>
    <mergeCell ref="H12:L12"/>
    <mergeCell ref="A1:D1"/>
    <mergeCell ref="A2:H2"/>
    <mergeCell ref="A4:H4"/>
    <mergeCell ref="A5:H5"/>
    <mergeCell ref="A6:H6"/>
    <mergeCell ref="A7:H7"/>
  </mergeCells>
  <phoneticPr fontId="9" type="noConversion"/>
  <pageMargins left="0.78740157480314965" right="0.78740157480314965" top="0.98425196850393704" bottom="0.98425196850393704" header="0.51181102362204722" footer="0.51181102362204722"/>
  <pageSetup paperSize="9" scale="78" fitToHeight="0" orientation="landscape" r:id="rId1"/>
  <headerFooter alignWithMargins="0">
    <oddHeader>&amp;C&amp;F&amp;R&amp;A</oddHeader>
    <oddFooter>&amp;L&amp;P von &amp;N&amp;C&amp;D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L28"/>
  <sheetViews>
    <sheetView workbookViewId="0">
      <pane ySplit="13" topLeftCell="A14" activePane="bottomLeft" state="frozen"/>
      <selection activeCell="M21" sqref="M21"/>
      <selection pane="bottomLeft" activeCell="I13" sqref="I13"/>
    </sheetView>
  </sheetViews>
  <sheetFormatPr baseColWidth="10" defaultColWidth="11.42578125" defaultRowHeight="15" x14ac:dyDescent="0.25"/>
  <cols>
    <col min="1" max="1" width="11.42578125" style="19"/>
    <col min="2" max="3" width="10.28515625" style="19" customWidth="1"/>
    <col min="4" max="4" width="21.7109375" style="19" customWidth="1"/>
    <col min="5" max="5" width="15.5703125" style="19" customWidth="1"/>
    <col min="6" max="7" width="22.28515625" style="19" customWidth="1"/>
    <col min="8" max="8" width="18.5703125" style="19" customWidth="1"/>
    <col min="9" max="9" width="13.140625" style="24" customWidth="1"/>
    <col min="10" max="10" width="12.140625" style="19" customWidth="1"/>
    <col min="11" max="11" width="16.85546875" style="19" customWidth="1"/>
    <col min="12" max="12" width="15.5703125" style="19" customWidth="1"/>
    <col min="13" max="16384" width="11.42578125" style="19"/>
  </cols>
  <sheetData>
    <row r="1" spans="1:12" ht="24" customHeight="1" x14ac:dyDescent="0.25">
      <c r="A1" s="328"/>
      <c r="B1" s="328"/>
      <c r="C1" s="328"/>
      <c r="D1" s="101"/>
      <c r="E1" s="101"/>
      <c r="F1" s="329"/>
      <c r="G1" s="329"/>
      <c r="H1" s="329"/>
      <c r="I1" s="17"/>
      <c r="J1" s="17"/>
      <c r="K1" s="17"/>
      <c r="L1" s="17"/>
    </row>
    <row r="2" spans="1:12" ht="18" x14ac:dyDescent="0.25">
      <c r="A2" s="326" t="s">
        <v>63</v>
      </c>
      <c r="B2" s="326"/>
      <c r="C2" s="326"/>
      <c r="D2" s="326"/>
      <c r="E2" s="326"/>
      <c r="F2" s="326"/>
      <c r="G2" s="326"/>
      <c r="H2" s="20"/>
      <c r="I2" s="20"/>
      <c r="J2" s="20"/>
      <c r="K2" s="20"/>
      <c r="L2" s="20"/>
    </row>
    <row r="3" spans="1:12" ht="18.75" thickBot="1" x14ac:dyDescent="0.3">
      <c r="A3" s="21"/>
      <c r="B3" s="21"/>
      <c r="C3" s="21"/>
      <c r="D3" s="21"/>
      <c r="E3" s="21"/>
      <c r="F3" s="21"/>
      <c r="G3" s="21"/>
      <c r="H3" s="21"/>
      <c r="I3" s="20"/>
      <c r="J3" s="20"/>
      <c r="K3" s="20"/>
      <c r="L3" s="20"/>
    </row>
    <row r="4" spans="1:12" ht="16.5" customHeight="1" x14ac:dyDescent="0.3">
      <c r="A4" s="331" t="str">
        <f>+"Bildungsträger: "&amp;'Eckdaten des Projekts'!B2</f>
        <v xml:space="preserve">Bildungsträger: </v>
      </c>
      <c r="B4" s="332"/>
      <c r="C4" s="332"/>
      <c r="D4" s="332"/>
      <c r="E4" s="332"/>
      <c r="F4" s="332"/>
      <c r="G4" s="333"/>
      <c r="H4" s="20"/>
      <c r="I4" s="20"/>
      <c r="J4" s="20"/>
      <c r="K4" s="20"/>
      <c r="L4" s="22"/>
    </row>
    <row r="5" spans="1:12" ht="16.5" customHeight="1" x14ac:dyDescent="0.3">
      <c r="A5" s="334" t="str">
        <f>+"Projektbezeichnung: "&amp;'Eckdaten des Projekts'!B3</f>
        <v xml:space="preserve">Projektbezeichnung: </v>
      </c>
      <c r="B5" s="335"/>
      <c r="C5" s="335"/>
      <c r="D5" s="335"/>
      <c r="E5" s="335"/>
      <c r="F5" s="335"/>
      <c r="G5" s="336"/>
      <c r="H5" s="20"/>
      <c r="I5" s="20"/>
      <c r="J5" s="20"/>
      <c r="K5" s="20"/>
      <c r="L5" s="22"/>
    </row>
    <row r="6" spans="1:12" ht="16.5" customHeight="1" x14ac:dyDescent="0.3">
      <c r="A6" s="334" t="str">
        <f>+"Projektnummer: "&amp;'Eckdaten des Projekts'!B4</f>
        <v xml:space="preserve">Projektnummer: </v>
      </c>
      <c r="B6" s="335"/>
      <c r="C6" s="335"/>
      <c r="D6" s="335"/>
      <c r="E6" s="335"/>
      <c r="F6" s="335"/>
      <c r="G6" s="336"/>
      <c r="H6" s="20"/>
      <c r="I6" s="20"/>
      <c r="J6" s="20"/>
      <c r="K6" s="20"/>
    </row>
    <row r="7" spans="1:12" ht="16.5" customHeight="1" thickBot="1" x14ac:dyDescent="0.35">
      <c r="A7" s="323" t="str">
        <f>+IF('Eckdaten des Projekts'!B6="","Projektzeitraum: ","Projektzeitraum: "&amp;TEXT('Eckdaten des Projekts'!B6,"TT.MM.JJJJ")&amp;" bis "&amp;TEXT('Eckdaten des Projekts'!B7,"TT.MM.JJJJ"))</f>
        <v xml:space="preserve">Projektzeitraum: </v>
      </c>
      <c r="B7" s="324"/>
      <c r="C7" s="324"/>
      <c r="D7" s="324"/>
      <c r="E7" s="324"/>
      <c r="F7" s="324"/>
      <c r="G7" s="325"/>
      <c r="H7" s="20"/>
      <c r="I7" s="20"/>
      <c r="J7" s="20"/>
      <c r="K7" s="20"/>
    </row>
    <row r="8" spans="1:12" x14ac:dyDescent="0.25">
      <c r="I8" s="23"/>
      <c r="J8" s="18"/>
      <c r="K8" s="18"/>
      <c r="L8" s="18"/>
    </row>
    <row r="10" spans="1:12" x14ac:dyDescent="0.25">
      <c r="A10" s="330" t="s">
        <v>134</v>
      </c>
      <c r="B10" s="330"/>
      <c r="C10" s="330"/>
      <c r="D10" s="330"/>
      <c r="E10" s="330"/>
      <c r="F10" s="215"/>
      <c r="G10" s="214"/>
      <c r="H10" s="214"/>
      <c r="I10" s="214"/>
      <c r="J10" s="214"/>
      <c r="K10" s="214"/>
      <c r="L10" s="214"/>
    </row>
    <row r="12" spans="1:12" x14ac:dyDescent="0.25">
      <c r="B12" s="327"/>
      <c r="C12" s="327"/>
      <c r="D12" s="327"/>
      <c r="E12" s="327"/>
      <c r="F12" s="327"/>
      <c r="G12" s="327"/>
    </row>
    <row r="13" spans="1:12" ht="51.75" x14ac:dyDescent="0.25">
      <c r="A13" s="25" t="s">
        <v>64</v>
      </c>
      <c r="B13" s="25" t="s">
        <v>65</v>
      </c>
      <c r="C13" s="25" t="s">
        <v>66</v>
      </c>
      <c r="D13" s="25" t="s">
        <v>67</v>
      </c>
      <c r="E13" s="25" t="s">
        <v>68</v>
      </c>
      <c r="F13" s="25" t="s">
        <v>69</v>
      </c>
      <c r="G13" s="25" t="s">
        <v>70</v>
      </c>
      <c r="H13" s="25" t="s">
        <v>71</v>
      </c>
      <c r="I13" s="25" t="s">
        <v>72</v>
      </c>
      <c r="J13" s="25" t="s">
        <v>73</v>
      </c>
      <c r="K13" s="25" t="s">
        <v>74</v>
      </c>
      <c r="L13" s="25" t="s">
        <v>92</v>
      </c>
    </row>
    <row r="14" spans="1:12" s="164" customFormat="1" x14ac:dyDescent="0.25">
      <c r="A14" s="212"/>
      <c r="B14" s="163"/>
      <c r="C14" s="163"/>
      <c r="D14" s="163"/>
      <c r="E14" s="163"/>
      <c r="F14" s="163"/>
      <c r="G14" s="163"/>
      <c r="H14" s="31"/>
      <c r="I14" s="30"/>
      <c r="J14" s="30"/>
      <c r="K14" s="163"/>
      <c r="L14" s="163"/>
    </row>
    <row r="15" spans="1:12" s="164" customFormat="1" x14ac:dyDescent="0.25">
      <c r="A15" s="212"/>
      <c r="B15" s="163"/>
      <c r="C15" s="163"/>
      <c r="D15" s="163"/>
      <c r="E15" s="163"/>
      <c r="F15" s="163"/>
      <c r="G15" s="163"/>
      <c r="H15" s="31"/>
      <c r="I15" s="30"/>
      <c r="J15" s="30"/>
      <c r="K15" s="163"/>
      <c r="L15" s="163"/>
    </row>
    <row r="16" spans="1:12" s="164" customFormat="1" x14ac:dyDescent="0.25">
      <c r="A16" s="212"/>
      <c r="B16" s="163"/>
      <c r="C16" s="163"/>
      <c r="D16" s="163"/>
      <c r="E16" s="163"/>
      <c r="F16" s="163"/>
      <c r="G16" s="163"/>
      <c r="H16" s="31"/>
      <c r="I16" s="30"/>
      <c r="J16" s="30"/>
      <c r="K16" s="163"/>
      <c r="L16" s="163"/>
    </row>
    <row r="17" spans="1:12" s="164" customFormat="1" x14ac:dyDescent="0.25">
      <c r="A17" s="212"/>
      <c r="B17" s="163"/>
      <c r="C17" s="163"/>
      <c r="D17" s="163"/>
      <c r="E17" s="163"/>
      <c r="F17" s="163"/>
      <c r="G17" s="163"/>
      <c r="H17" s="31"/>
      <c r="I17" s="30"/>
      <c r="J17" s="30"/>
      <c r="K17" s="163"/>
      <c r="L17" s="163"/>
    </row>
    <row r="18" spans="1:12" s="164" customFormat="1" x14ac:dyDescent="0.25">
      <c r="A18" s="212"/>
      <c r="B18" s="163"/>
      <c r="C18" s="163"/>
      <c r="D18" s="163"/>
      <c r="E18" s="163"/>
      <c r="F18" s="163"/>
      <c r="G18" s="163"/>
      <c r="H18" s="31"/>
      <c r="I18" s="30"/>
      <c r="J18" s="30"/>
      <c r="K18" s="163"/>
      <c r="L18" s="163"/>
    </row>
    <row r="19" spans="1:12" s="164" customFormat="1" x14ac:dyDescent="0.25">
      <c r="A19" s="212"/>
      <c r="B19" s="163"/>
      <c r="C19" s="163"/>
      <c r="D19" s="163"/>
      <c r="E19" s="163"/>
      <c r="F19" s="163"/>
      <c r="G19" s="163"/>
      <c r="H19" s="31"/>
      <c r="I19" s="30"/>
      <c r="J19" s="30"/>
      <c r="K19" s="163"/>
      <c r="L19" s="163"/>
    </row>
    <row r="20" spans="1:12" x14ac:dyDescent="0.25">
      <c r="A20" s="26"/>
      <c r="B20" s="27"/>
      <c r="C20" s="27"/>
      <c r="D20" s="28"/>
      <c r="E20" s="29"/>
      <c r="F20" s="30"/>
      <c r="G20" s="30"/>
      <c r="H20" s="31"/>
      <c r="I20" s="30"/>
      <c r="J20" s="30"/>
      <c r="K20" s="30"/>
      <c r="L20" s="32"/>
    </row>
    <row r="21" spans="1:12" x14ac:dyDescent="0.25">
      <c r="A21" s="26"/>
      <c r="B21" s="27"/>
      <c r="C21" s="27"/>
      <c r="D21" s="28"/>
      <c r="E21" s="29"/>
      <c r="F21" s="30"/>
      <c r="G21" s="30"/>
      <c r="H21" s="31"/>
      <c r="I21" s="30"/>
      <c r="J21" s="30"/>
      <c r="K21" s="30"/>
      <c r="L21" s="32"/>
    </row>
    <row r="22" spans="1:12" x14ac:dyDescent="0.25">
      <c r="A22" s="26"/>
      <c r="B22" s="27"/>
      <c r="C22" s="27"/>
      <c r="D22" s="28"/>
      <c r="E22" s="29"/>
      <c r="F22" s="30"/>
      <c r="G22" s="30"/>
      <c r="H22" s="31"/>
      <c r="I22" s="30"/>
      <c r="J22" s="30"/>
      <c r="K22" s="30"/>
      <c r="L22" s="32"/>
    </row>
    <row r="23" spans="1:12" x14ac:dyDescent="0.25">
      <c r="A23" s="26"/>
      <c r="B23" s="27"/>
      <c r="C23" s="27"/>
      <c r="D23" s="28"/>
      <c r="E23" s="29"/>
      <c r="F23" s="30"/>
      <c r="G23" s="30"/>
      <c r="H23" s="31"/>
      <c r="I23" s="30"/>
      <c r="J23" s="30"/>
      <c r="K23" s="30"/>
      <c r="L23" s="32"/>
    </row>
    <row r="24" spans="1:12" x14ac:dyDescent="0.25">
      <c r="A24" s="26"/>
      <c r="B24" s="27"/>
      <c r="C24" s="27"/>
      <c r="D24" s="28"/>
      <c r="E24" s="29"/>
      <c r="F24" s="30"/>
      <c r="G24" s="30"/>
      <c r="H24" s="31"/>
      <c r="I24" s="30"/>
      <c r="J24" s="30"/>
      <c r="K24" s="30"/>
      <c r="L24" s="32"/>
    </row>
    <row r="25" spans="1:12" x14ac:dyDescent="0.25">
      <c r="A25" s="26"/>
      <c r="B25" s="27"/>
      <c r="C25" s="27"/>
      <c r="D25" s="28"/>
      <c r="E25" s="29"/>
      <c r="F25" s="30"/>
      <c r="G25" s="30"/>
      <c r="H25" s="31"/>
      <c r="I25" s="30"/>
      <c r="J25" s="30"/>
      <c r="K25" s="30"/>
      <c r="L25" s="32"/>
    </row>
    <row r="26" spans="1:12" x14ac:dyDescent="0.25">
      <c r="A26" s="26"/>
      <c r="B26" s="27"/>
      <c r="C26" s="27"/>
      <c r="D26" s="28"/>
      <c r="E26" s="29"/>
      <c r="F26" s="30"/>
      <c r="G26" s="30"/>
      <c r="H26" s="31"/>
      <c r="I26" s="30"/>
      <c r="J26" s="30"/>
      <c r="K26" s="30"/>
      <c r="L26" s="32"/>
    </row>
    <row r="27" spans="1:12" x14ac:dyDescent="0.25">
      <c r="A27" s="26"/>
      <c r="B27" s="27"/>
      <c r="C27" s="27"/>
      <c r="D27" s="28"/>
      <c r="E27" s="29"/>
      <c r="F27" s="30"/>
      <c r="G27" s="30"/>
      <c r="H27" s="31"/>
      <c r="I27" s="30"/>
      <c r="J27" s="30"/>
      <c r="K27" s="30"/>
      <c r="L27" s="32"/>
    </row>
    <row r="28" spans="1:12" x14ac:dyDescent="0.25">
      <c r="A28" s="26"/>
      <c r="B28" s="27"/>
      <c r="C28" s="27"/>
      <c r="D28" s="28"/>
      <c r="E28" s="29"/>
      <c r="F28" s="30"/>
      <c r="G28" s="30"/>
      <c r="H28" s="31"/>
      <c r="I28" s="30"/>
      <c r="J28" s="30"/>
      <c r="K28" s="30"/>
      <c r="L28" s="32"/>
    </row>
  </sheetData>
  <mergeCells count="9">
    <mergeCell ref="A7:G7"/>
    <mergeCell ref="A2:G2"/>
    <mergeCell ref="B12:G12"/>
    <mergeCell ref="A1:C1"/>
    <mergeCell ref="F1:H1"/>
    <mergeCell ref="A10:E10"/>
    <mergeCell ref="A4:G4"/>
    <mergeCell ref="A5:G5"/>
    <mergeCell ref="A6:G6"/>
  </mergeCells>
  <pageMargins left="0.7" right="0.7" top="0.78740157499999996" bottom="0.78740157499999996" header="0.3" footer="0.3"/>
  <pageSetup paperSize="9" scale="7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Anmerkungen!$A$43:$A$44</xm:f>
          </x14:formula1>
          <xm:sqref>F10</xm:sqref>
        </x14:dataValidation>
        <x14:dataValidation type="list" allowBlank="1" showInputMessage="1" showErrorMessage="1">
          <x14:formula1>
            <xm:f>Dropdown!$C$2:$C$3</xm:f>
          </x14:formula1>
          <xm:sqref>J14:J1048576</xm:sqref>
        </x14:dataValidation>
        <x14:dataValidation type="list" allowBlank="1" showInputMessage="1" showErrorMessage="1">
          <x14:formula1>
            <xm:f>Dropdown!$B$2:$B$3</xm:f>
          </x14:formula1>
          <xm:sqref>I14:I1048576</xm:sqref>
        </x14:dataValidation>
        <x14:dataValidation type="list" allowBlank="1" showInputMessage="1" showErrorMessage="1">
          <x14:formula1>
            <xm:f>Dropdown!$A$2:$A$6</xm:f>
          </x14:formula1>
          <xm:sqref>H14:H1048576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E22"/>
  <sheetViews>
    <sheetView workbookViewId="0">
      <selection activeCell="M21" sqref="M21"/>
    </sheetView>
  </sheetViews>
  <sheetFormatPr baseColWidth="10" defaultRowHeight="12.75" x14ac:dyDescent="0.2"/>
  <cols>
    <col min="1" max="1" width="28.5703125" customWidth="1"/>
    <col min="2" max="2" width="7" customWidth="1"/>
    <col min="3" max="3" width="15.28515625" customWidth="1"/>
    <col min="4" max="4" width="9.5703125" customWidth="1"/>
    <col min="5" max="5" width="23" customWidth="1"/>
  </cols>
  <sheetData>
    <row r="1" spans="1:5" ht="24" customHeight="1" x14ac:dyDescent="0.2">
      <c r="A1" s="348"/>
      <c r="B1" s="348"/>
      <c r="C1" s="7"/>
      <c r="D1" s="295"/>
      <c r="E1" s="295"/>
    </row>
    <row r="2" spans="1:5" ht="18" customHeight="1" x14ac:dyDescent="0.2">
      <c r="A2" s="276" t="s">
        <v>16</v>
      </c>
      <c r="B2" s="276"/>
      <c r="C2" s="276"/>
      <c r="D2" s="276"/>
      <c r="E2" s="276"/>
    </row>
    <row r="3" spans="1:5" ht="27.75" customHeight="1" thickBot="1" x14ac:dyDescent="0.3">
      <c r="A3" s="6"/>
      <c r="B3" s="6"/>
      <c r="C3" s="6"/>
      <c r="D3" s="6"/>
    </row>
    <row r="4" spans="1:5" ht="18.75" x14ac:dyDescent="0.3">
      <c r="A4" s="310" t="str">
        <f>+"Bildungsträger: "&amp;'Eckdaten des Projekts'!B2</f>
        <v xml:space="preserve">Bildungsträger: </v>
      </c>
      <c r="B4" s="311"/>
      <c r="C4" s="311"/>
      <c r="D4" s="311"/>
      <c r="E4" s="312"/>
    </row>
    <row r="5" spans="1:5" ht="18.75" x14ac:dyDescent="0.3">
      <c r="A5" s="322" t="str">
        <f>+"Projektbezeichnung: "&amp;'Eckdaten des Projekts'!B3</f>
        <v xml:space="preserve">Projektbezeichnung: </v>
      </c>
      <c r="B5" s="314"/>
      <c r="C5" s="314"/>
      <c r="D5" s="314"/>
      <c r="E5" s="315"/>
    </row>
    <row r="6" spans="1:5" ht="18.75" x14ac:dyDescent="0.3">
      <c r="A6" s="322" t="str">
        <f>+"Projektnummer: "&amp;'Eckdaten des Projekts'!B4</f>
        <v xml:space="preserve">Projektnummer: </v>
      </c>
      <c r="B6" s="314"/>
      <c r="C6" s="314"/>
      <c r="D6" s="314"/>
      <c r="E6" s="315"/>
    </row>
    <row r="7" spans="1:5" ht="19.5" thickBot="1" x14ac:dyDescent="0.35">
      <c r="A7" s="339" t="str">
        <f>+IF('Eckdaten des Projekts'!B6="","Projektzeitraum: ","Projektzeitraum: "&amp;TEXT('Eckdaten des Projekts'!B6,"TT.MM.JJJJ")&amp;" bis "&amp;TEXT('Eckdaten des Projekts'!B7,"TT.MM.JJJJ"))</f>
        <v xml:space="preserve">Projektzeitraum: </v>
      </c>
      <c r="B7" s="340"/>
      <c r="C7" s="340"/>
      <c r="D7" s="340"/>
      <c r="E7" s="341"/>
    </row>
    <row r="8" spans="1:5" ht="27.75" customHeight="1" thickBot="1" x14ac:dyDescent="0.3">
      <c r="A8" s="102"/>
      <c r="B8" s="102"/>
      <c r="C8" s="103"/>
      <c r="D8" s="103"/>
      <c r="E8" s="103"/>
    </row>
    <row r="9" spans="1:5" ht="27.75" customHeight="1" thickBot="1" x14ac:dyDescent="0.25">
      <c r="A9" s="104" t="s">
        <v>48</v>
      </c>
      <c r="B9" s="98" t="s">
        <v>4</v>
      </c>
      <c r="C9" s="105" t="s">
        <v>1</v>
      </c>
      <c r="D9" s="337" t="s">
        <v>5</v>
      </c>
      <c r="E9" s="338"/>
    </row>
    <row r="10" spans="1:5" ht="27.75" customHeight="1" x14ac:dyDescent="0.25">
      <c r="A10" s="106" t="s">
        <v>6</v>
      </c>
      <c r="B10" s="107" t="s">
        <v>7</v>
      </c>
      <c r="C10" s="108">
        <v>307.25</v>
      </c>
      <c r="D10" s="342"/>
      <c r="E10" s="342"/>
    </row>
    <row r="11" spans="1:5" ht="27.75" customHeight="1" x14ac:dyDescent="0.25">
      <c r="A11" s="109" t="s">
        <v>8</v>
      </c>
      <c r="B11" s="110" t="s">
        <v>7</v>
      </c>
      <c r="C11" s="111">
        <v>108.75</v>
      </c>
      <c r="D11" s="342"/>
      <c r="E11" s="342"/>
    </row>
    <row r="12" spans="1:5" ht="27.75" customHeight="1" x14ac:dyDescent="0.25">
      <c r="A12" s="109" t="s">
        <v>8</v>
      </c>
      <c r="B12" s="110" t="s">
        <v>9</v>
      </c>
      <c r="C12" s="111">
        <v>404</v>
      </c>
      <c r="D12" s="342"/>
      <c r="E12" s="342"/>
    </row>
    <row r="13" spans="1:5" ht="27.75" customHeight="1" x14ac:dyDescent="0.25">
      <c r="A13" s="109" t="s">
        <v>10</v>
      </c>
      <c r="B13" s="110" t="s">
        <v>9</v>
      </c>
      <c r="C13" s="111">
        <v>85.5</v>
      </c>
      <c r="D13" s="342"/>
      <c r="E13" s="342"/>
    </row>
    <row r="14" spans="1:5" ht="27.75" customHeight="1" x14ac:dyDescent="0.25">
      <c r="A14" s="109" t="s">
        <v>11</v>
      </c>
      <c r="B14" s="110" t="s">
        <v>9</v>
      </c>
      <c r="C14" s="111">
        <v>490.5</v>
      </c>
      <c r="D14" s="342"/>
      <c r="E14" s="342"/>
    </row>
    <row r="15" spans="1:5" ht="27.75" customHeight="1" thickBot="1" x14ac:dyDescent="0.3">
      <c r="A15" s="112" t="s">
        <v>12</v>
      </c>
      <c r="B15" s="113" t="s">
        <v>13</v>
      </c>
      <c r="C15" s="114">
        <v>354.5</v>
      </c>
      <c r="D15" s="342"/>
      <c r="E15" s="342"/>
    </row>
    <row r="16" spans="1:5" ht="27.75" customHeight="1" thickBot="1" x14ac:dyDescent="0.3">
      <c r="A16" s="115" t="s">
        <v>3</v>
      </c>
      <c r="B16" s="116"/>
      <c r="C16" s="117">
        <f>SUM(C10:C15)</f>
        <v>1750.5</v>
      </c>
      <c r="D16" s="346"/>
      <c r="E16" s="347"/>
    </row>
    <row r="17" spans="1:5" ht="27.75" customHeight="1" thickBot="1" x14ac:dyDescent="0.3">
      <c r="A17" s="118"/>
      <c r="B17" s="119"/>
      <c r="C17" s="120"/>
      <c r="D17" s="345"/>
      <c r="E17" s="345"/>
    </row>
    <row r="18" spans="1:5" ht="27.75" customHeight="1" thickBot="1" x14ac:dyDescent="0.25">
      <c r="A18" s="104" t="s">
        <v>49</v>
      </c>
      <c r="B18" s="98" t="s">
        <v>4</v>
      </c>
      <c r="C18" s="105" t="s">
        <v>1</v>
      </c>
      <c r="D18" s="337" t="s">
        <v>5</v>
      </c>
      <c r="E18" s="338"/>
    </row>
    <row r="19" spans="1:5" ht="27.75" customHeight="1" x14ac:dyDescent="0.25">
      <c r="A19" s="121" t="s">
        <v>6</v>
      </c>
      <c r="B19" s="110" t="s">
        <v>14</v>
      </c>
      <c r="C19" s="111">
        <v>143.5</v>
      </c>
      <c r="D19" s="342"/>
      <c r="E19" s="342"/>
    </row>
    <row r="20" spans="1:5" ht="27.75" customHeight="1" thickBot="1" x14ac:dyDescent="0.3">
      <c r="A20" s="122" t="s">
        <v>15</v>
      </c>
      <c r="B20" s="123" t="s">
        <v>14</v>
      </c>
      <c r="C20" s="124">
        <v>7.5</v>
      </c>
      <c r="D20" s="342"/>
      <c r="E20" s="342"/>
    </row>
    <row r="21" spans="1:5" ht="27.75" customHeight="1" thickBot="1" x14ac:dyDescent="0.3">
      <c r="A21" s="115" t="s">
        <v>3</v>
      </c>
      <c r="B21" s="116"/>
      <c r="C21" s="117">
        <f>SUM(C19:C20)</f>
        <v>151</v>
      </c>
      <c r="D21" s="343"/>
      <c r="E21" s="344"/>
    </row>
    <row r="22" spans="1:5" ht="27.75" customHeight="1" x14ac:dyDescent="0.2"/>
  </sheetData>
  <mergeCells count="20">
    <mergeCell ref="A1:B1"/>
    <mergeCell ref="D1:E1"/>
    <mergeCell ref="A2:E2"/>
    <mergeCell ref="A4:E4"/>
    <mergeCell ref="A5:E5"/>
    <mergeCell ref="D21:E21"/>
    <mergeCell ref="D10:E10"/>
    <mergeCell ref="D11:E11"/>
    <mergeCell ref="D17:E17"/>
    <mergeCell ref="D16:E16"/>
    <mergeCell ref="D18:E18"/>
    <mergeCell ref="D12:E12"/>
    <mergeCell ref="D13:E13"/>
    <mergeCell ref="D14:E14"/>
    <mergeCell ref="D15:E15"/>
    <mergeCell ref="D9:E9"/>
    <mergeCell ref="A6:E6"/>
    <mergeCell ref="A7:E7"/>
    <mergeCell ref="D19:E19"/>
    <mergeCell ref="D20:E20"/>
  </mergeCells>
  <phoneticPr fontId="9" type="noConversion"/>
  <pageMargins left="0.78740157499999996" right="0.78740157499999996" top="0.984251969" bottom="0.984251969" header="0.4921259845" footer="0.4921259845"/>
  <pageSetup paperSize="9" orientation="portrait" r:id="rId1"/>
  <headerFooter alignWithMargins="0">
    <oddHeader>&amp;C&amp;F&amp;R&amp;A</oddHeader>
    <oddFooter>&amp;L&amp;P von &amp;N&amp;C&amp;D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14</vt:i4>
      </vt:variant>
    </vt:vector>
  </HeadingPairs>
  <TitlesOfParts>
    <vt:vector size="14" baseType="lpstr">
      <vt:lpstr>Anmerkungen</vt:lpstr>
      <vt:lpstr>Eckdaten des Projekts</vt:lpstr>
      <vt:lpstr>MS nach Leistungsbereich</vt:lpstr>
      <vt:lpstr>Leistungsaufst nach Einheiten</vt:lpstr>
      <vt:lpstr>Gruppenstunden  modular</vt:lpstr>
      <vt:lpstr>Gruppenstunden </vt:lpstr>
      <vt:lpstr>Einzelstunden</vt:lpstr>
      <vt:lpstr>Mitbetreuung</vt:lpstr>
      <vt:lpstr>TR-Unterschrift</vt:lpstr>
      <vt:lpstr>Stornoregelung</vt:lpstr>
      <vt:lpstr>MSTN Covid 19</vt:lpstr>
      <vt:lpstr>Tests und Masken</vt:lpstr>
      <vt:lpstr>Mehrstunden</vt:lpstr>
      <vt:lpstr>Dropdown</vt:lpstr>
    </vt:vector>
  </TitlesOfParts>
  <Company>Arbeitsmarktservice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900_vorlagen_abrechnungsbeilagen</dc:title>
  <dc:creator>AMSE903</dc:creator>
  <cp:lastModifiedBy>Egon Froeller</cp:lastModifiedBy>
  <cp:lastPrinted>2021-03-25T11:16:49Z</cp:lastPrinted>
  <dcterms:created xsi:type="dcterms:W3CDTF">2010-11-22T09:25:42Z</dcterms:created>
  <dcterms:modified xsi:type="dcterms:W3CDTF">2023-07-17T12:29:07Z</dcterms:modified>
</cp:coreProperties>
</file>